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xr:revisionPtr revIDLastSave="0" documentId="13_ncr:1_{47A05D88-E641-4F3D-92D5-07606D438615}" xr6:coauthVersionLast="47" xr6:coauthVersionMax="47" xr10:uidLastSave="{00000000-0000-0000-0000-000000000000}"/>
  <bookViews>
    <workbookView xWindow="-108" yWindow="-108" windowWidth="23256" windowHeight="12456" firstSheet="1" activeTab="1" xr2:uid="{00000000-000D-0000-FFFF-FFFF00000000}"/>
  </bookViews>
  <sheets>
    <sheet name="SOR-Kolhapur GA (2)" sheetId="10" state="hidden" r:id="rId1"/>
    <sheet name="SOR" sheetId="8" r:id="rId2"/>
  </sheets>
  <definedNames>
    <definedName name="_xlnm.Print_Area" localSheetId="1">SOR!$A$2:$F$60</definedName>
    <definedName name="_xlnm.Print_Area" localSheetId="0">'SOR-Kolhapur GA (2)'!$A$1:$I$43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6" i="8" l="1"/>
  <c r="F87" i="8"/>
  <c r="F88" i="8"/>
  <c r="F89" i="8"/>
  <c r="F85" i="8"/>
  <c r="F61" i="8"/>
  <c r="F62" i="8"/>
  <c r="F63" i="8"/>
  <c r="F64" i="8"/>
  <c r="F65" i="8"/>
  <c r="F66" i="8"/>
  <c r="F67" i="8"/>
  <c r="F68" i="8"/>
  <c r="F69" i="8"/>
  <c r="F70" i="8"/>
  <c r="F71" i="8"/>
  <c r="F72" i="8"/>
  <c r="F73" i="8"/>
  <c r="F74" i="8"/>
  <c r="F75" i="8"/>
  <c r="F76" i="8"/>
  <c r="F77" i="8"/>
  <c r="F78" i="8"/>
  <c r="F79" i="8"/>
  <c r="F80" i="8"/>
  <c r="F81" i="8"/>
  <c r="F82" i="8"/>
  <c r="F83" i="8"/>
  <c r="F60" i="8"/>
  <c r="F51" i="8"/>
  <c r="F52" i="8"/>
  <c r="F53" i="8"/>
  <c r="F54" i="8"/>
  <c r="F50"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12" i="8"/>
  <c r="F90" i="8" l="1"/>
  <c r="F91" i="8" s="1"/>
  <c r="F92" i="8" s="1"/>
  <c r="F55" i="8"/>
  <c r="F93" i="8" l="1"/>
  <c r="F56" i="8"/>
  <c r="F57" i="8" s="1"/>
  <c r="F94" i="8" s="1"/>
</calcChain>
</file>

<file path=xl/sharedStrings.xml><?xml version="1.0" encoding="utf-8"?>
<sst xmlns="http://schemas.openxmlformats.org/spreadsheetml/2006/main" count="227" uniqueCount="133">
  <si>
    <t>Description</t>
  </si>
  <si>
    <t xml:space="preserve">Sr. no </t>
  </si>
  <si>
    <t xml:space="preserve">UOM </t>
  </si>
  <si>
    <t xml:space="preserve">Quantity </t>
  </si>
  <si>
    <t xml:space="preserve">Unit Rate </t>
  </si>
  <si>
    <t>GST %</t>
  </si>
  <si>
    <t xml:space="preserve">Per Unit GST </t>
  </si>
  <si>
    <t xml:space="preserve">Total amount including GST and other duties </t>
  </si>
  <si>
    <t xml:space="preserve">Grand Total amount Inclusive of GST </t>
  </si>
  <si>
    <t>Note :-</t>
  </si>
  <si>
    <t>HPCL LONDHE &amp; COMPANY RO (Sr. No. 210857)</t>
  </si>
  <si>
    <t xml:space="preserve">SOR for the Operation cum Comprehensive Maintenance of Booster Compressors installed at Kolhapur GA </t>
  </si>
  <si>
    <t>Machine may be shifted to any CNG Station within Kolhapur GA as per HOGPLs requirement, vendor must ensure unintruppted service for the compressors.</t>
  </si>
  <si>
    <t xml:space="preserve">Part -A </t>
  </si>
  <si>
    <t xml:space="preserve">Part -B </t>
  </si>
  <si>
    <t xml:space="preserve">Part -C </t>
  </si>
  <si>
    <t xml:space="preserve">Machine Month </t>
  </si>
  <si>
    <t xml:space="preserve">KONDUSKAR AUTO CENTER (Sr. No. 210125), Rajarampuri Kolhapur </t>
  </si>
  <si>
    <t xml:space="preserve">MANGAVE AUTOMOBILES, SHIROL (Sr. No. 210337), Kondigrephata </t>
  </si>
  <si>
    <t xml:space="preserve">DEOKAR AUTOMOBILES, DEOKAR (Sr. No. 210338), Rankala lake Kolhapur </t>
  </si>
  <si>
    <t xml:space="preserve">Devgiri Autolines, Vadgaon  (Sr. No. 020426), Vadgaon </t>
  </si>
  <si>
    <t xml:space="preserve">Vakratund CNG Station, Sarvade (Sr. No. 019325), Sarwade radhanagari </t>
  </si>
  <si>
    <t>Deepraj Petroleum,  (Sr. No. 020478) Panhala(Kolhapur)</t>
  </si>
  <si>
    <t xml:space="preserve">Warna Petroleum ,  (Sr. No. 020394) Warna Petroleum , Warna  (Maharashtra) (Sr. No. 020394)
</t>
  </si>
  <si>
    <t>NS petroleum , (Sr. No. 020468) Sangwade  Karvir</t>
  </si>
  <si>
    <t xml:space="preserve">M/s. Ideate  make Booster  compressor </t>
  </si>
  <si>
    <t xml:space="preserve">M/s. ICL make Booster compressor </t>
  </si>
  <si>
    <t xml:space="preserve">M/s. SOPAN make booster  compressor </t>
  </si>
  <si>
    <t>LAXMI AUTO, Shahuwadi  MALKAPUR (Sr. no. 211284)</t>
  </si>
  <si>
    <t>HP PETROL PUMP SUSHANT TRANSPORT, Ajara (Sr.no. 211285)</t>
  </si>
  <si>
    <t xml:space="preserve">Kesarkar Petroleum, Uttur (Sr. No.18013) </t>
  </si>
  <si>
    <t xml:space="preserve"> TARE PETROLEUM, Shirol (Sr. No.2205136)</t>
  </si>
  <si>
    <t>HAJARE PETROLEUM, Vashi kolhapur (Sr. No.2205135)</t>
  </si>
  <si>
    <t>UMIYA PETROLEUM, Udyam nagar kolhapur (Sr. No.2205136)</t>
  </si>
  <si>
    <t>BEHERJI PETROLEUM, Murgud kagal (Sr. No.211286)</t>
  </si>
  <si>
    <t>Comprehensive 24*7 Operation, Repair &amp; Maintenance of Ideate make CNG compressors and its accessories (inclusive of consumables, spares, Three shift Manpower, lubricants etc.)                                                                                                                   Comprehensive Maintenance will consist of carrying out regular, periodical and Breakdown maintenance as per Scope of work and OEM specification.</t>
  </si>
  <si>
    <t>Comprehensive 24*7 Operation, Repair &amp; Maintenance of ICL make CNG compressors and its accessories (inclusive of consumables, spares, Three shift Manpower, lubricants etc.)                                                                                                     Comprehensive Maintenance will consist of carrying out regular, periodical and Breakdown maintenance as per Scope of work and OEM's specification.</t>
  </si>
  <si>
    <t>Comprehensive 24*7 Operation, Repair &amp; Maintenance of SOPAN make CNG compressors and its accessories (inclusive of consumables, spares, Three shift Manpower, lubricants etc.)                                                                                                         Comprehensive Maintenance will consist of carrying out regular, periodical and Breakdown maintenance as per Scope of work and OEM's specification.</t>
  </si>
  <si>
    <t>Model</t>
  </si>
  <si>
    <t>B 50-30</t>
  </si>
  <si>
    <t>B 30-30</t>
  </si>
  <si>
    <t>IIL-22 KW</t>
  </si>
  <si>
    <t>SOP.22DA.450</t>
  </si>
  <si>
    <t>INR</t>
  </si>
  <si>
    <t>Unit Rate inclusive of all taxes &amp; duties except GST</t>
  </si>
  <si>
    <t>Total Amount inclusive of all taxes &amp; duties except GST</t>
  </si>
  <si>
    <t>GST…......%</t>
  </si>
  <si>
    <t>PART A: AMBALA-KURUKSHETRA GA</t>
  </si>
  <si>
    <t>PART B: KOLHAPUR GA</t>
  </si>
  <si>
    <t>GRAND TOTAL OF PART (A &amp; B) Incl. GST</t>
  </si>
  <si>
    <t>SCHEDULE OF RATES (SOR)</t>
  </si>
  <si>
    <t>Months</t>
  </si>
  <si>
    <t>CAMC of TGT Car Dispenser at Balaji Filling Station</t>
  </si>
  <si>
    <t>CAMC of TGT Car Dispenser at Abhay Highways</t>
  </si>
  <si>
    <t>CAMC of TGT Combo Dispenser at Abhay Highways</t>
  </si>
  <si>
    <t>CAMC of TGT Car Dispenser at CM HP Centre</t>
  </si>
  <si>
    <t>CAMC of TGT Car Dispenser at HPCL Dhillon Filling Station</t>
  </si>
  <si>
    <t>CAMC of TGT Car Dispenser at Surinder Nath Shravan Kumar Filling Station</t>
  </si>
  <si>
    <t>CAMC of TGT Combo Dispenser at Surinder Nath Shravan Kumar Filling Station</t>
  </si>
  <si>
    <t>CAMC of TGT Car Dispenser at Lacchmandass Filling Station</t>
  </si>
  <si>
    <t>CAMC of TGT Car Dispenser at Gautam Filling Station</t>
  </si>
  <si>
    <t>CAMC of TGT Car Dispenser at HP Akshay Filling Station</t>
  </si>
  <si>
    <t>CAMC of TGT Car Dispenser at G-line Fuels</t>
  </si>
  <si>
    <t>CAMC of TGT Car Dispenser at RJ Filling Station</t>
  </si>
  <si>
    <t>CAMC of TGT Car Dispenser at Sidhu Energy Station</t>
  </si>
  <si>
    <t>CAMC of TGT Car Dispenser at Navbharat Filling Station</t>
  </si>
  <si>
    <t>CAMC of TGT Car Dispenser at Dhantori Highway Jn.</t>
  </si>
  <si>
    <t>CAMC of TGT Combo Dispenser at Dhantori Highway Jn.</t>
  </si>
  <si>
    <t>CAMC of TGT Combo Dispenser at Rishi Markanda FS</t>
  </si>
  <si>
    <t>CAMC of TGT Car Dispenser at Shiv Shakti Motor Co.</t>
  </si>
  <si>
    <t>CAMC of TGT Combo Dispenser at Shiv Shakti Motor Co.</t>
  </si>
  <si>
    <t>CAMC of TGT Combo Dispenser at Sharma Fuel Point</t>
  </si>
  <si>
    <t>CAMC of TGT Car Dispenser at HP Naggal FS</t>
  </si>
  <si>
    <t>CAMC of TGT Car Dispenser at Shree Ganesha FS</t>
  </si>
  <si>
    <t>CAMC of TGT Car Dispenser at Sharma Oil Co.</t>
  </si>
  <si>
    <t>CAMC of TGT Combo Dispenser at Sharma Oil Co.</t>
  </si>
  <si>
    <t>CAMC of TGT Car Dispenser at The Aman Fuels</t>
  </si>
  <si>
    <t>CAMC of TGT Combo Dispenser at The Aman Fuels</t>
  </si>
  <si>
    <t>CAMC of TGT Car Dispenser at Jail Filling Station</t>
  </si>
  <si>
    <t>CAMC of TGT Combo Dispenser at Jail Filling Station</t>
  </si>
  <si>
    <t>CAMC of Compac Car Dispenser at Balaji Filling Station</t>
  </si>
  <si>
    <t>CAMC of Compac Car Dispenser at HPOIL Gas CGS Jalbera</t>
  </si>
  <si>
    <t>CAMC of Compac Car Dispenser at Premium HP Centre</t>
  </si>
  <si>
    <t>CAMC of Compac Car Dispenser at Fateh Filling Station</t>
  </si>
  <si>
    <t>CAMC of Compac Car Dispenser at COCO Ramgarh</t>
  </si>
  <si>
    <t>CAMC of TGT Combo Dispenser at Lacchmandass Filling Station</t>
  </si>
  <si>
    <t>CAMC of TGT Car Dispenser at Jai Sachidanand HP Centre</t>
  </si>
  <si>
    <t>CAMC of TGT Combo Dispenser at Jai Sachidanand HP Centre</t>
  </si>
  <si>
    <t>CAMC of TGT Car Dispenser at Dhillon Service Station</t>
  </si>
  <si>
    <t>CAMC of TGT Combo Dispenser at Dhillon Service Station</t>
  </si>
  <si>
    <t>CAMC of TGT Car Dispenser at Krishana Filling Station (Jio-BP)</t>
  </si>
  <si>
    <t>CAMC of TGT Combo Dispenser at Krishana Filling Station (Jio-BP)</t>
  </si>
  <si>
    <t>CAMC of TGT Combo Dispenser at COCO Ramgarh</t>
  </si>
  <si>
    <t>CAMC of Compac Car Dispenser at HP Highway Services</t>
  </si>
  <si>
    <t>CAMC of Compac Car Dispenser at Sudarshan Petroleum</t>
  </si>
  <si>
    <t>CAMC of Compac Car Dispenser at Deepraj Petroleum</t>
  </si>
  <si>
    <t>CAMC of Compac Car Dispenser at Konduskar Petroleum</t>
  </si>
  <si>
    <t>CAMC of Compac Car Dispenser at Mangave Automobile</t>
  </si>
  <si>
    <t>CAMC of TGT Car Dispenser at HP Highway Services</t>
  </si>
  <si>
    <t>CAMC of TGT Bus Dispenser at HP Highway Services</t>
  </si>
  <si>
    <t>CAMC of TGT Car Dispenser at Gaikwad Petrolink</t>
  </si>
  <si>
    <t>CAMC of TGT Bus Dispenser at Gaikwad Petrolink</t>
  </si>
  <si>
    <t>CAMC of TGT Car Dispenser at HP Devgiri Autoline</t>
  </si>
  <si>
    <t>CAMC of TGT Car Dispenser at Disha Station</t>
  </si>
  <si>
    <t>CAMC of TGT Bus Dispenser at Disha Station</t>
  </si>
  <si>
    <t>CAMC of TGT Car Dispenser at Devkar Auto</t>
  </si>
  <si>
    <t>CAMC of TGT Car Dispenser at Londhe Auto</t>
  </si>
  <si>
    <t>CAMC of TGT Car Dispenser at Vatrakund Auto</t>
  </si>
  <si>
    <t>CAMC of TGT Car Dispenser at Bahirji Auto</t>
  </si>
  <si>
    <t>CAMC of TGT Car Dispenser at Sushant Auto</t>
  </si>
  <si>
    <t>CAMC of TGT Car Dispenser at Laxmi Auto</t>
  </si>
  <si>
    <t>CAMC of TGT Car Dispenser at HPOIL Gas Mother Station Kagal</t>
  </si>
  <si>
    <t>CAMC of TGT Car Dispenser at Indian Auto</t>
  </si>
  <si>
    <t>CAMC of TGT Car Dispenser at Hajare Petroleum</t>
  </si>
  <si>
    <t>CAMC of TGT Car Dispenser at Tare Fuels</t>
  </si>
  <si>
    <t>CAMC of TGT Car Dispenser at Panchganga</t>
  </si>
  <si>
    <t>CAMC of TGT Car Dispenser at Kesarkar</t>
  </si>
  <si>
    <t>CAMC of TGT Car Dispenser at Umiya Petrol</t>
  </si>
  <si>
    <t>CAMC of TGT Car Dispenser at JB Petrolinks</t>
  </si>
  <si>
    <t>CAMC of TGT Bus Dispenser at Sushant Petroleum</t>
  </si>
  <si>
    <t>CAMC of TGT Car Dispenser at Warna Petroleum</t>
  </si>
  <si>
    <t>Total Amount for inclusive of all taxes &amp; duties except GST (PART A)</t>
  </si>
  <si>
    <t>Total Amount for inclusive of all taxes &amp; duties Incl. GST (PART A)</t>
  </si>
  <si>
    <t>GRAND TOTAL OF PART (A &amp; B) Excl. GST</t>
  </si>
  <si>
    <t>GROUP II: Compac Make Disppensers</t>
  </si>
  <si>
    <t>GROUP I: TGT Make Disppensers</t>
  </si>
  <si>
    <t>Name of the Firm/Bidder/Agency :-</t>
  </si>
  <si>
    <t>Correspondence Address: 
Tel/ Mob No.:
Email Id:</t>
  </si>
  <si>
    <t>HIRING OF AGENCY FOR PROVIDING COMPREHENSIVE ANNUAL MAINTENANCE SERVICE OF DISPENSERS INSTALLED AT AMBALA-KURUKSHETRA &amp; KOLHAPUR GA</t>
  </si>
  <si>
    <t>TENDER NO. HOGPL/2024-25/C&amp;P/018 DATE: 15-01-24</t>
  </si>
  <si>
    <t>HPOIL GAS PRIVATE LIMITED</t>
  </si>
  <si>
    <t>Total Amount for inclusive of all taxes &amp; duties except GST (PART B)</t>
  </si>
  <si>
    <t>Total Amount for inclusive of all taxes &amp; duties Incl. GST (PART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</si>
</sst>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11"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Times New Roman"/>
      <family val="1"/>
    </font>
    <font>
      <sz val="11"/>
      <name val="Calibri"/>
      <family val="2"/>
    </font>
    <font>
      <sz val="11"/>
      <color theme="1"/>
      <name val="Calibri"/>
      <family val="2"/>
      <scheme val="minor"/>
    </font>
    <font>
      <b/>
      <sz val="12"/>
      <color theme="1"/>
      <name val="Arial"/>
      <family val="2"/>
    </font>
    <font>
      <sz val="12"/>
      <color theme="1"/>
      <name val="Arial"/>
      <family val="2"/>
    </font>
    <font>
      <b/>
      <sz val="14"/>
      <color theme="1"/>
      <name val="Arial"/>
      <family val="2"/>
    </font>
    <font>
      <b/>
      <sz val="10"/>
      <color theme="1"/>
      <name val="Arial"/>
      <family val="2"/>
    </font>
    <font>
      <b/>
      <sz val="20"/>
      <color theme="1"/>
      <name val="Arial"/>
      <family val="2"/>
    </font>
  </fonts>
  <fills count="5">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3">
    <xf numFmtId="0" fontId="0" fillId="0" borderId="0"/>
    <xf numFmtId="0" fontId="4" fillId="0" borderId="0">
      <protection locked="0"/>
    </xf>
    <xf numFmtId="164" fontId="5" fillId="0" borderId="0" applyFont="0" applyFill="0" applyBorder="0" applyAlignment="0" applyProtection="0"/>
  </cellStyleXfs>
  <cellXfs count="114">
    <xf numFmtId="0" fontId="0" fillId="0" borderId="0" xfId="0"/>
    <xf numFmtId="0" fontId="0" fillId="0" borderId="1" xfId="0" applyBorder="1" applyAlignment="1">
      <alignment vertical="center" wrapText="1"/>
    </xf>
    <xf numFmtId="0" fontId="1" fillId="0" borderId="0" xfId="0" applyFont="1" applyAlignment="1">
      <alignment horizontal="center" vertical="center"/>
    </xf>
    <xf numFmtId="2"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2" fillId="0" borderId="0" xfId="0" applyFont="1" applyAlignment="1">
      <alignment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wrapText="1"/>
    </xf>
    <xf numFmtId="0" fontId="0" fillId="0" borderId="5" xfId="0" applyBorder="1"/>
    <xf numFmtId="0" fontId="0" fillId="0" borderId="1" xfId="0" applyBorder="1"/>
    <xf numFmtId="0" fontId="0" fillId="0" borderId="6" xfId="0" applyBorder="1"/>
    <xf numFmtId="0" fontId="0" fillId="0" borderId="1" xfId="0" applyBorder="1" applyAlignment="1">
      <alignment vertical="center"/>
    </xf>
    <xf numFmtId="0" fontId="0" fillId="0" borderId="7" xfId="0" applyBorder="1" applyAlignment="1">
      <alignment vertical="center"/>
    </xf>
    <xf numFmtId="0" fontId="0" fillId="0" borderId="0" xfId="0" applyAlignment="1">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Alignment="1">
      <alignment horizontal="right" vertical="center" wrapText="1"/>
    </xf>
    <xf numFmtId="0" fontId="0" fillId="0" borderId="1" xfId="0" applyBorder="1" applyAlignment="1">
      <alignment horizontal="lef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0" fillId="0" borderId="1" xfId="0" applyBorder="1" applyAlignment="1">
      <alignment horizontal="center" vertical="center" wrapText="1"/>
    </xf>
    <xf numFmtId="0" fontId="7" fillId="0" borderId="0" xfId="0" applyFont="1"/>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5"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9" fillId="0" borderId="0" xfId="0" applyFont="1" applyAlignment="1">
      <alignment vertical="center"/>
    </xf>
    <xf numFmtId="0" fontId="7" fillId="0" borderId="1" xfId="0" applyFont="1" applyBorder="1" applyAlignment="1">
      <alignment horizontal="center" vertical="center"/>
    </xf>
    <xf numFmtId="0" fontId="7" fillId="0" borderId="1" xfId="0" applyFont="1" applyBorder="1" applyAlignment="1">
      <alignment vertical="center" wrapText="1"/>
    </xf>
    <xf numFmtId="0" fontId="7" fillId="0" borderId="1" xfId="0" applyFont="1" applyBorder="1" applyAlignment="1">
      <alignment horizontal="center" vertical="center" wrapText="1"/>
    </xf>
    <xf numFmtId="2" fontId="7" fillId="0" borderId="1" xfId="0" applyNumberFormat="1" applyFont="1" applyBorder="1" applyAlignment="1">
      <alignment horizontal="center" vertical="center"/>
    </xf>
    <xf numFmtId="2" fontId="7" fillId="4" borderId="1" xfId="0" applyNumberFormat="1" applyFont="1" applyFill="1" applyBorder="1" applyAlignment="1">
      <alignment horizontal="center" vertical="center"/>
    </xf>
    <xf numFmtId="0" fontId="7" fillId="0" borderId="5" xfId="0" applyFont="1" applyBorder="1" applyAlignment="1">
      <alignment horizontal="center" vertical="center"/>
    </xf>
    <xf numFmtId="0" fontId="7" fillId="0" borderId="33" xfId="0" applyFont="1" applyBorder="1" applyAlignment="1">
      <alignment horizontal="center" vertical="center"/>
    </xf>
    <xf numFmtId="0" fontId="7" fillId="0" borderId="11" xfId="0" applyFont="1" applyBorder="1" applyAlignment="1">
      <alignment vertical="center" wrapText="1"/>
    </xf>
    <xf numFmtId="0" fontId="7" fillId="0" borderId="11" xfId="0" applyFont="1" applyBorder="1" applyAlignment="1">
      <alignment horizontal="center" vertical="center" wrapText="1"/>
    </xf>
    <xf numFmtId="2" fontId="7" fillId="0" borderId="11" xfId="0" applyNumberFormat="1" applyFont="1" applyBorder="1" applyAlignment="1">
      <alignment horizontal="center" vertical="center"/>
    </xf>
    <xf numFmtId="2" fontId="7" fillId="4" borderId="11" xfId="0" applyNumberFormat="1" applyFont="1" applyFill="1" applyBorder="1" applyAlignment="1">
      <alignment horizontal="center" vertical="center"/>
    </xf>
    <xf numFmtId="0" fontId="9" fillId="0" borderId="34" xfId="0" applyFont="1" applyBorder="1" applyAlignment="1">
      <alignment vertical="center"/>
    </xf>
    <xf numFmtId="0" fontId="9" fillId="0" borderId="17" xfId="0" applyFont="1" applyBorder="1" applyAlignment="1">
      <alignment vertical="center"/>
    </xf>
    <xf numFmtId="0" fontId="9" fillId="0" borderId="31" xfId="0" applyFont="1" applyBorder="1" applyAlignment="1">
      <alignment vertical="center"/>
    </xf>
    <xf numFmtId="0" fontId="7" fillId="0" borderId="24" xfId="0" applyFont="1" applyBorder="1" applyAlignment="1">
      <alignment horizontal="center" vertical="center"/>
    </xf>
    <xf numFmtId="0" fontId="7" fillId="0" borderId="25" xfId="0" applyFont="1" applyBorder="1" applyAlignment="1">
      <alignment vertical="center" wrapText="1"/>
    </xf>
    <xf numFmtId="0" fontId="7" fillId="0" borderId="25" xfId="0" applyFont="1" applyBorder="1" applyAlignment="1">
      <alignment horizontal="center" vertical="center" wrapText="1"/>
    </xf>
    <xf numFmtId="2" fontId="7" fillId="0" borderId="25" xfId="0" applyNumberFormat="1" applyFont="1" applyBorder="1" applyAlignment="1">
      <alignment horizontal="center" vertical="center"/>
    </xf>
    <xf numFmtId="2" fontId="7" fillId="4" borderId="26" xfId="0" applyNumberFormat="1" applyFont="1" applyFill="1" applyBorder="1" applyAlignment="1">
      <alignment horizontal="center" vertical="center"/>
    </xf>
    <xf numFmtId="2" fontId="7" fillId="4" borderId="7" xfId="0" applyNumberFormat="1" applyFont="1" applyFill="1" applyBorder="1" applyAlignment="1">
      <alignment horizontal="center" vertical="center"/>
    </xf>
    <xf numFmtId="2" fontId="6" fillId="4" borderId="26" xfId="0" applyNumberFormat="1" applyFont="1" applyFill="1" applyBorder="1" applyAlignment="1">
      <alignment horizontal="center" vertical="center"/>
    </xf>
    <xf numFmtId="2" fontId="6" fillId="4" borderId="7" xfId="0" applyNumberFormat="1" applyFont="1" applyFill="1" applyBorder="1" applyAlignment="1">
      <alignment horizontal="center" vertical="center"/>
    </xf>
    <xf numFmtId="2" fontId="6" fillId="4" borderId="16" xfId="0" applyNumberFormat="1" applyFont="1" applyFill="1" applyBorder="1" applyAlignment="1">
      <alignment horizontal="center" vertical="center"/>
    </xf>
    <xf numFmtId="0" fontId="9" fillId="0" borderId="19" xfId="0" applyFont="1" applyBorder="1" applyAlignment="1">
      <alignment vertical="center"/>
    </xf>
    <xf numFmtId="0" fontId="9" fillId="0" borderId="20" xfId="0" applyFont="1" applyBorder="1" applyAlignment="1">
      <alignment vertical="center"/>
    </xf>
    <xf numFmtId="0" fontId="9" fillId="0" borderId="21" xfId="0" applyFont="1" applyBorder="1" applyAlignment="1">
      <alignment vertical="center"/>
    </xf>
    <xf numFmtId="2" fontId="8" fillId="4" borderId="13" xfId="0" applyNumberFormat="1" applyFont="1" applyFill="1" applyBorder="1" applyAlignment="1">
      <alignment horizontal="center"/>
    </xf>
    <xf numFmtId="2" fontId="8" fillId="4" borderId="23" xfId="0" applyNumberFormat="1" applyFont="1" applyFill="1" applyBorder="1" applyAlignment="1">
      <alignment horizontal="center"/>
    </xf>
    <xf numFmtId="0" fontId="7" fillId="0" borderId="0" xfId="0" applyFont="1" applyAlignment="1">
      <alignment horizontal="center"/>
    </xf>
    <xf numFmtId="0" fontId="7" fillId="0" borderId="0" xfId="0" applyFont="1" applyAlignment="1">
      <alignment horizontal="center" vertical="center"/>
    </xf>
    <xf numFmtId="2" fontId="7" fillId="2" borderId="1" xfId="0" applyNumberFormat="1" applyFont="1" applyFill="1" applyBorder="1" applyAlignment="1" applyProtection="1">
      <alignment horizontal="center" vertical="center"/>
      <protection locked="0"/>
    </xf>
    <xf numFmtId="2" fontId="7" fillId="2" borderId="11" xfId="0" applyNumberFormat="1" applyFont="1" applyFill="1" applyBorder="1" applyAlignment="1" applyProtection="1">
      <alignment horizontal="center" vertical="center"/>
      <protection locked="0"/>
    </xf>
    <xf numFmtId="2" fontId="7" fillId="2" borderId="25" xfId="0" applyNumberFormat="1" applyFont="1" applyFill="1" applyBorder="1" applyAlignment="1" applyProtection="1">
      <alignment horizontal="center" vertical="center"/>
      <protection locked="0"/>
    </xf>
    <xf numFmtId="0" fontId="1" fillId="0" borderId="0" xfId="0" applyFont="1" applyAlignment="1">
      <alignment horizontal="left" vertical="center"/>
    </xf>
    <xf numFmtId="0" fontId="2" fillId="0" borderId="0" xfId="0" applyFont="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3" fillId="0" borderId="8" xfId="0" applyFont="1" applyBorder="1" applyAlignment="1">
      <alignment horizontal="right" vertical="center" wrapText="1"/>
    </xf>
    <xf numFmtId="0" fontId="3" fillId="0" borderId="9" xfId="0" applyFont="1" applyBorder="1" applyAlignment="1">
      <alignment horizontal="right" vertical="center" wrapText="1"/>
    </xf>
    <xf numFmtId="0" fontId="3" fillId="0" borderId="10" xfId="0" applyFont="1" applyBorder="1" applyAlignment="1">
      <alignment horizontal="right" vertical="center" wrapText="1"/>
    </xf>
    <xf numFmtId="0" fontId="1" fillId="0" borderId="0" xfId="0" applyFont="1" applyAlignment="1">
      <alignment horizontal="left" vertical="top"/>
    </xf>
    <xf numFmtId="0" fontId="6" fillId="0" borderId="18" xfId="0" applyFont="1" applyBorder="1" applyAlignment="1">
      <alignment horizontal="right" vertical="center"/>
    </xf>
    <xf numFmtId="0" fontId="6" fillId="0" borderId="17" xfId="0" applyFont="1" applyBorder="1" applyAlignment="1">
      <alignment horizontal="right" vertical="center"/>
    </xf>
    <xf numFmtId="0" fontId="6" fillId="0" borderId="31" xfId="0" applyFont="1" applyBorder="1" applyAlignment="1">
      <alignment horizontal="right" vertical="center"/>
    </xf>
    <xf numFmtId="0" fontId="6" fillId="0" borderId="8" xfId="0" applyFont="1" applyBorder="1" applyAlignment="1">
      <alignment horizontal="right" vertical="center"/>
    </xf>
    <xf numFmtId="0" fontId="6" fillId="0" borderId="9" xfId="0" applyFont="1" applyBorder="1" applyAlignment="1">
      <alignment horizontal="right" vertical="center"/>
    </xf>
    <xf numFmtId="0" fontId="6" fillId="0" borderId="10" xfId="0" applyFont="1" applyBorder="1" applyAlignment="1">
      <alignment horizontal="right" vertical="center"/>
    </xf>
    <xf numFmtId="0" fontId="8" fillId="0" borderId="19" xfId="0" applyFont="1" applyBorder="1" applyAlignment="1">
      <alignment horizontal="right" vertical="center"/>
    </xf>
    <xf numFmtId="0" fontId="8" fillId="0" borderId="20" xfId="0" applyFont="1" applyBorder="1" applyAlignment="1">
      <alignment horizontal="right" vertical="center"/>
    </xf>
    <xf numFmtId="0" fontId="8" fillId="0" borderId="21" xfId="0" applyFont="1" applyBorder="1" applyAlignment="1">
      <alignment horizontal="right" vertical="center"/>
    </xf>
    <xf numFmtId="0" fontId="10" fillId="3" borderId="27" xfId="0" applyFont="1" applyFill="1" applyBorder="1" applyAlignment="1">
      <alignment horizontal="center" vertical="center"/>
    </xf>
    <xf numFmtId="0" fontId="6" fillId="3" borderId="27" xfId="0" applyFont="1" applyFill="1" applyBorder="1" applyAlignment="1">
      <alignment horizontal="center"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9" fillId="0" borderId="32" xfId="0" applyFont="1" applyBorder="1" applyAlignment="1">
      <alignment horizontal="left" vertical="center"/>
    </xf>
    <xf numFmtId="0" fontId="6" fillId="0" borderId="13" xfId="0" applyFont="1" applyBorder="1" applyAlignment="1">
      <alignment horizontal="center" vertical="center" wrapText="1"/>
    </xf>
    <xf numFmtId="14" fontId="2" fillId="2" borderId="13" xfId="0" applyNumberFormat="1" applyFont="1" applyFill="1" applyBorder="1" applyAlignment="1" applyProtection="1">
      <alignment horizontal="center" vertical="center" wrapText="1"/>
      <protection locked="0"/>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6" fillId="0" borderId="24" xfId="0" applyFont="1" applyBorder="1" applyAlignment="1">
      <alignment horizontal="right" vertical="center"/>
    </xf>
    <xf numFmtId="0" fontId="6" fillId="0" borderId="25" xfId="0" applyFont="1" applyBorder="1" applyAlignment="1">
      <alignment horizontal="right" vertical="center"/>
    </xf>
    <xf numFmtId="0" fontId="6" fillId="0" borderId="5" xfId="0" applyFont="1" applyBorder="1" applyAlignment="1">
      <alignment horizontal="right" vertical="center"/>
    </xf>
    <xf numFmtId="0" fontId="6" fillId="0" borderId="1" xfId="0" applyFont="1" applyBorder="1" applyAlignment="1">
      <alignment horizontal="right" vertical="center"/>
    </xf>
    <xf numFmtId="0" fontId="6" fillId="0" borderId="14" xfId="0" applyFont="1" applyBorder="1" applyAlignment="1">
      <alignment horizontal="right" vertical="center"/>
    </xf>
    <xf numFmtId="0" fontId="6" fillId="0" borderId="15" xfId="0" applyFont="1" applyBorder="1" applyAlignment="1">
      <alignment horizontal="righ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2" xfId="0" applyFont="1" applyBorder="1" applyAlignment="1">
      <alignment horizontal="center" vertical="center" wrapText="1"/>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17" xfId="0" applyFont="1" applyBorder="1" applyAlignment="1">
      <alignment horizontal="center" vertical="center" wrapText="1"/>
    </xf>
    <xf numFmtId="0" fontId="8" fillId="0" borderId="22" xfId="0" applyFont="1" applyBorder="1" applyAlignment="1">
      <alignment horizontal="center" vertical="center" wrapText="1"/>
    </xf>
  </cellXfs>
  <cellStyles count="3">
    <cellStyle name="Comma 2" xfId="2" xr:uid="{00000000-0005-0000-0000-000000000000}"/>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740545</xdr:colOff>
      <xdr:row>0</xdr:row>
      <xdr:rowOff>865909</xdr:rowOff>
    </xdr:to>
    <xdr:pic>
      <xdr:nvPicPr>
        <xdr:cNvPr id="2" name="image1.jpe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1298575" cy="86590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5"/>
  <sheetViews>
    <sheetView topLeftCell="A7" zoomScaleNormal="100" workbookViewId="0">
      <selection activeCell="B7" sqref="B7"/>
    </sheetView>
  </sheetViews>
  <sheetFormatPr defaultRowHeight="14.4" x14ac:dyDescent="0.3"/>
  <cols>
    <col min="2" max="2" width="55.44140625" customWidth="1"/>
    <col min="3" max="4" width="12.6640625" customWidth="1"/>
    <col min="5" max="5" width="8.88671875" style="17"/>
    <col min="6" max="7" width="12.33203125" customWidth="1"/>
    <col min="8" max="8" width="18.6640625" customWidth="1"/>
    <col min="9" max="9" width="23.6640625" customWidth="1"/>
    <col min="10" max="10" width="25.44140625" customWidth="1"/>
  </cols>
  <sheetData>
    <row r="1" spans="1:11" ht="18" x14ac:dyDescent="0.35">
      <c r="A1" s="67" t="s">
        <v>11</v>
      </c>
      <c r="B1" s="67"/>
      <c r="C1" s="67"/>
      <c r="D1" s="67"/>
      <c r="E1" s="67"/>
      <c r="F1" s="67"/>
      <c r="G1" s="67"/>
      <c r="H1" s="67"/>
      <c r="I1" s="67"/>
      <c r="J1" s="6"/>
      <c r="K1" s="6"/>
    </row>
    <row r="2" spans="1:11" ht="18" x14ac:dyDescent="0.35">
      <c r="A2" s="67"/>
      <c r="B2" s="67"/>
      <c r="C2" s="67"/>
      <c r="D2" s="67"/>
      <c r="E2" s="67"/>
      <c r="F2" s="67"/>
      <c r="G2" s="67"/>
      <c r="H2" s="67"/>
      <c r="I2" s="67"/>
      <c r="J2" s="6"/>
      <c r="K2" s="6"/>
    </row>
    <row r="3" spans="1:11" ht="18.600000000000001" thickBot="1" x14ac:dyDescent="0.4">
      <c r="A3" s="21" t="s">
        <v>13</v>
      </c>
      <c r="B3" s="20" t="s">
        <v>25</v>
      </c>
      <c r="C3" s="21"/>
      <c r="D3" s="21"/>
      <c r="E3" s="21"/>
      <c r="F3" s="21"/>
      <c r="G3" s="21"/>
      <c r="H3" s="21"/>
      <c r="I3" s="21"/>
      <c r="J3" s="6"/>
      <c r="K3" s="6"/>
    </row>
    <row r="4" spans="1:11" s="2" customFormat="1" ht="28.8" x14ac:dyDescent="0.3">
      <c r="A4" s="7" t="s">
        <v>1</v>
      </c>
      <c r="B4" s="8" t="s">
        <v>0</v>
      </c>
      <c r="C4" s="8" t="s">
        <v>2</v>
      </c>
      <c r="D4" s="8" t="s">
        <v>38</v>
      </c>
      <c r="E4" s="8" t="s">
        <v>3</v>
      </c>
      <c r="F4" s="8" t="s">
        <v>4</v>
      </c>
      <c r="G4" s="8" t="s">
        <v>5</v>
      </c>
      <c r="H4" s="8" t="s">
        <v>6</v>
      </c>
      <c r="I4" s="9" t="s">
        <v>7</v>
      </c>
    </row>
    <row r="5" spans="1:11" ht="86.4" x14ac:dyDescent="0.3">
      <c r="A5" s="10"/>
      <c r="B5" s="1" t="s">
        <v>35</v>
      </c>
      <c r="C5" s="68" t="s">
        <v>16</v>
      </c>
      <c r="D5" s="22"/>
      <c r="E5" s="4"/>
      <c r="F5" s="11"/>
      <c r="G5" s="11"/>
      <c r="H5" s="11"/>
      <c r="I5" s="12"/>
    </row>
    <row r="6" spans="1:11" s="15" customFormat="1" ht="30" customHeight="1" x14ac:dyDescent="0.3">
      <c r="A6" s="5">
        <v>1</v>
      </c>
      <c r="B6" s="1" t="s">
        <v>17</v>
      </c>
      <c r="C6" s="69"/>
      <c r="D6" s="22" t="s">
        <v>41</v>
      </c>
      <c r="E6" s="3">
        <v>24</v>
      </c>
      <c r="F6" s="13"/>
      <c r="G6" s="13"/>
      <c r="H6" s="13"/>
      <c r="I6" s="14"/>
    </row>
    <row r="7" spans="1:11" s="15" customFormat="1" ht="30" customHeight="1" x14ac:dyDescent="0.3">
      <c r="A7" s="5">
        <v>2</v>
      </c>
      <c r="B7" s="1" t="s">
        <v>18</v>
      </c>
      <c r="C7" s="69"/>
      <c r="D7" s="22" t="s">
        <v>41</v>
      </c>
      <c r="E7" s="3">
        <v>24</v>
      </c>
      <c r="F7" s="13"/>
      <c r="G7" s="13"/>
      <c r="H7" s="13"/>
      <c r="I7" s="14"/>
    </row>
    <row r="8" spans="1:11" s="15" customFormat="1" ht="28.8" x14ac:dyDescent="0.3">
      <c r="A8" s="5">
        <v>3</v>
      </c>
      <c r="B8" s="1" t="s">
        <v>19</v>
      </c>
      <c r="C8" s="69"/>
      <c r="D8" s="22" t="s">
        <v>41</v>
      </c>
      <c r="E8" s="3">
        <v>24</v>
      </c>
      <c r="F8" s="13"/>
      <c r="G8" s="13"/>
      <c r="H8" s="13"/>
      <c r="I8" s="14"/>
    </row>
    <row r="9" spans="1:11" s="15" customFormat="1" ht="30" customHeight="1" x14ac:dyDescent="0.3">
      <c r="A9" s="5">
        <v>4</v>
      </c>
      <c r="B9" s="1" t="s">
        <v>10</v>
      </c>
      <c r="C9" s="69"/>
      <c r="D9" s="22" t="s">
        <v>41</v>
      </c>
      <c r="E9" s="3">
        <v>24</v>
      </c>
      <c r="F9" s="13"/>
      <c r="G9" s="13"/>
      <c r="H9" s="13"/>
      <c r="I9" s="14"/>
    </row>
    <row r="10" spans="1:11" s="15" customFormat="1" ht="30" customHeight="1" x14ac:dyDescent="0.3">
      <c r="A10" s="5">
        <v>5</v>
      </c>
      <c r="B10" s="1" t="s">
        <v>28</v>
      </c>
      <c r="C10" s="69"/>
      <c r="D10" s="22" t="s">
        <v>41</v>
      </c>
      <c r="E10" s="3">
        <v>8.3000000000000007</v>
      </c>
      <c r="F10" s="13"/>
      <c r="G10" s="13"/>
      <c r="H10" s="13"/>
      <c r="I10" s="13"/>
    </row>
    <row r="11" spans="1:11" s="15" customFormat="1" ht="30" customHeight="1" x14ac:dyDescent="0.3">
      <c r="A11" s="5">
        <v>6</v>
      </c>
      <c r="B11" s="1" t="s">
        <v>29</v>
      </c>
      <c r="C11" s="69"/>
      <c r="D11" s="22" t="s">
        <v>41</v>
      </c>
      <c r="E11" s="3">
        <v>9.6333333333333329</v>
      </c>
      <c r="F11" s="13"/>
      <c r="G11" s="13"/>
      <c r="H11" s="13"/>
      <c r="I11" s="13"/>
    </row>
    <row r="12" spans="1:11" s="15" customFormat="1" ht="30" customHeight="1" x14ac:dyDescent="0.3">
      <c r="A12" s="5">
        <v>7</v>
      </c>
      <c r="B12" s="1" t="s">
        <v>34</v>
      </c>
      <c r="C12" s="69"/>
      <c r="D12" s="22" t="s">
        <v>41</v>
      </c>
      <c r="E12" s="3">
        <v>11</v>
      </c>
      <c r="F12" s="13"/>
      <c r="G12" s="13"/>
      <c r="H12" s="13"/>
      <c r="I12" s="13"/>
    </row>
    <row r="13" spans="1:11" s="15" customFormat="1" ht="30" customHeight="1" x14ac:dyDescent="0.3">
      <c r="A13" s="5">
        <v>8</v>
      </c>
      <c r="B13" s="1" t="s">
        <v>33</v>
      </c>
      <c r="C13" s="69"/>
      <c r="D13" s="22" t="s">
        <v>41</v>
      </c>
      <c r="E13" s="3">
        <v>1.9666666666666666</v>
      </c>
      <c r="F13" s="13"/>
      <c r="G13" s="13"/>
      <c r="H13" s="13"/>
      <c r="I13" s="13"/>
    </row>
    <row r="14" spans="1:11" s="15" customFormat="1" ht="30" customHeight="1" x14ac:dyDescent="0.3">
      <c r="A14" s="5">
        <v>9</v>
      </c>
      <c r="B14" s="1" t="s">
        <v>32</v>
      </c>
      <c r="C14" s="69"/>
      <c r="D14" s="22" t="s">
        <v>41</v>
      </c>
      <c r="E14" s="3">
        <v>7.9666666666666668</v>
      </c>
      <c r="F14" s="13"/>
      <c r="G14" s="13"/>
      <c r="H14" s="13"/>
      <c r="I14" s="13"/>
    </row>
    <row r="15" spans="1:11" s="15" customFormat="1" ht="30" customHeight="1" x14ac:dyDescent="0.3">
      <c r="A15" s="5">
        <v>10</v>
      </c>
      <c r="B15" s="1" t="s">
        <v>31</v>
      </c>
      <c r="C15" s="69"/>
      <c r="D15" s="22" t="s">
        <v>41</v>
      </c>
      <c r="E15" s="3">
        <v>3.3333333333333335</v>
      </c>
      <c r="F15" s="13"/>
      <c r="G15" s="13"/>
      <c r="H15" s="13"/>
      <c r="I15" s="13"/>
    </row>
    <row r="16" spans="1:11" s="16" customFormat="1" ht="18" x14ac:dyDescent="0.3">
      <c r="A16" s="21" t="s">
        <v>14</v>
      </c>
      <c r="B16" s="20" t="s">
        <v>26</v>
      </c>
      <c r="C16" s="18"/>
      <c r="D16" s="18"/>
      <c r="E16" s="18"/>
      <c r="F16" s="18"/>
      <c r="G16" s="18"/>
      <c r="H16" s="18"/>
    </row>
    <row r="17" spans="1:9" s="16" customFormat="1" ht="86.4" x14ac:dyDescent="0.3">
      <c r="A17" s="10"/>
      <c r="B17" s="1" t="s">
        <v>36</v>
      </c>
      <c r="C17" s="70" t="s">
        <v>16</v>
      </c>
      <c r="D17" s="22"/>
      <c r="E17" s="4"/>
      <c r="F17" s="11"/>
      <c r="G17" s="11"/>
      <c r="H17" s="11"/>
      <c r="I17" s="12"/>
    </row>
    <row r="18" spans="1:9" s="16" customFormat="1" x14ac:dyDescent="0.3">
      <c r="A18" s="5">
        <v>1</v>
      </c>
      <c r="B18" s="13" t="s">
        <v>20</v>
      </c>
      <c r="C18" s="70"/>
      <c r="D18" s="22" t="s">
        <v>40</v>
      </c>
      <c r="E18" s="3">
        <v>24</v>
      </c>
      <c r="F18" s="13"/>
      <c r="G18" s="13"/>
      <c r="H18" s="13"/>
      <c r="I18" s="14"/>
    </row>
    <row r="19" spans="1:9" s="16" customFormat="1" x14ac:dyDescent="0.3">
      <c r="A19" s="5">
        <v>2</v>
      </c>
      <c r="B19" s="13" t="s">
        <v>21</v>
      </c>
      <c r="C19" s="70"/>
      <c r="D19" s="22" t="s">
        <v>39</v>
      </c>
      <c r="E19" s="3">
        <v>24</v>
      </c>
      <c r="F19" s="13"/>
      <c r="G19" s="13"/>
      <c r="H19" s="13"/>
      <c r="I19" s="14"/>
    </row>
    <row r="20" spans="1:9" s="16" customFormat="1" x14ac:dyDescent="0.3">
      <c r="A20" s="5">
        <v>3</v>
      </c>
      <c r="B20" s="1" t="s">
        <v>24</v>
      </c>
      <c r="C20" s="70"/>
      <c r="D20" s="22" t="s">
        <v>40</v>
      </c>
      <c r="E20" s="3">
        <v>24</v>
      </c>
      <c r="F20" s="13"/>
      <c r="G20" s="13"/>
      <c r="H20" s="13"/>
      <c r="I20" s="14"/>
    </row>
    <row r="21" spans="1:9" s="16" customFormat="1" x14ac:dyDescent="0.3">
      <c r="A21" s="5">
        <v>4</v>
      </c>
      <c r="B21" s="13" t="s">
        <v>22</v>
      </c>
      <c r="C21" s="70"/>
      <c r="D21" s="22" t="s">
        <v>40</v>
      </c>
      <c r="E21" s="3">
        <v>24</v>
      </c>
      <c r="F21" s="13"/>
      <c r="G21" s="13"/>
      <c r="H21" s="13"/>
      <c r="I21" s="14"/>
    </row>
    <row r="22" spans="1:9" s="16" customFormat="1" ht="43.2" x14ac:dyDescent="0.3">
      <c r="A22" s="5">
        <v>5</v>
      </c>
      <c r="B22" s="19" t="s">
        <v>23</v>
      </c>
      <c r="C22" s="70"/>
      <c r="D22" s="22" t="s">
        <v>39</v>
      </c>
      <c r="E22" s="3">
        <v>24</v>
      </c>
      <c r="F22" s="13"/>
      <c r="G22" s="13"/>
      <c r="H22" s="13"/>
      <c r="I22" s="14"/>
    </row>
    <row r="23" spans="1:9" s="16" customFormat="1" ht="15.6" x14ac:dyDescent="0.3">
      <c r="A23" s="18" t="s">
        <v>15</v>
      </c>
      <c r="B23" s="20" t="s">
        <v>27</v>
      </c>
      <c r="C23" s="18"/>
      <c r="D23" s="18"/>
      <c r="E23" s="18"/>
      <c r="F23" s="18"/>
      <c r="G23" s="18"/>
      <c r="H23" s="18"/>
    </row>
    <row r="24" spans="1:9" s="16" customFormat="1" ht="86.4" x14ac:dyDescent="0.3">
      <c r="A24" s="10"/>
      <c r="B24" s="1" t="s">
        <v>37</v>
      </c>
      <c r="C24" s="1"/>
      <c r="D24" s="1"/>
      <c r="E24" s="4"/>
      <c r="F24" s="11"/>
      <c r="G24" s="11"/>
      <c r="H24" s="11"/>
      <c r="I24" s="12"/>
    </row>
    <row r="25" spans="1:9" s="16" customFormat="1" ht="28.8" x14ac:dyDescent="0.3">
      <c r="A25" s="5">
        <v>1</v>
      </c>
      <c r="B25" s="13" t="s">
        <v>30</v>
      </c>
      <c r="C25" s="1" t="s">
        <v>16</v>
      </c>
      <c r="D25" s="1" t="s">
        <v>42</v>
      </c>
      <c r="E25" s="3">
        <v>18.433333333333334</v>
      </c>
      <c r="F25" s="13"/>
      <c r="G25" s="13"/>
      <c r="H25" s="13"/>
      <c r="I25" s="14"/>
    </row>
    <row r="26" spans="1:9" s="16" customFormat="1" ht="16.2" thickBot="1" x14ac:dyDescent="0.35">
      <c r="A26" s="71" t="s">
        <v>8</v>
      </c>
      <c r="B26" s="72"/>
      <c r="C26" s="72"/>
      <c r="D26" s="72"/>
      <c r="E26" s="72"/>
      <c r="F26" s="72"/>
      <c r="G26" s="72"/>
      <c r="H26" s="73"/>
    </row>
    <row r="27" spans="1:9" s="16" customFormat="1" ht="15.6" x14ac:dyDescent="0.3">
      <c r="A27" s="18"/>
      <c r="B27" s="18"/>
      <c r="C27" s="18"/>
      <c r="D27" s="18"/>
      <c r="E27" s="18"/>
      <c r="F27" s="18"/>
      <c r="G27" s="18"/>
      <c r="H27" s="18"/>
    </row>
    <row r="28" spans="1:9" s="16" customFormat="1" ht="15.6" x14ac:dyDescent="0.3">
      <c r="A28" s="18"/>
      <c r="B28" s="18"/>
      <c r="C28" s="18"/>
      <c r="D28" s="18"/>
      <c r="E28" s="18"/>
      <c r="F28" s="18"/>
      <c r="G28" s="18"/>
      <c r="H28" s="18"/>
    </row>
    <row r="29" spans="1:9" s="16" customFormat="1" ht="15.6" x14ac:dyDescent="0.3">
      <c r="A29" s="18"/>
      <c r="B29" s="18"/>
      <c r="C29" s="18"/>
      <c r="D29" s="18"/>
      <c r="E29" s="18"/>
      <c r="F29" s="18"/>
      <c r="G29" s="18"/>
      <c r="H29" s="18"/>
    </row>
    <row r="30" spans="1:9" s="16" customFormat="1" ht="15.6" x14ac:dyDescent="0.3">
      <c r="A30" s="18"/>
      <c r="B30" s="18"/>
      <c r="C30" s="18"/>
      <c r="D30" s="18"/>
      <c r="E30" s="18"/>
      <c r="F30" s="18"/>
      <c r="G30" s="18"/>
      <c r="H30" s="18"/>
    </row>
    <row r="31" spans="1:9" s="16" customFormat="1" ht="15.6" x14ac:dyDescent="0.3">
      <c r="A31" s="18"/>
      <c r="B31" s="18"/>
      <c r="C31" s="18"/>
      <c r="D31" s="18"/>
      <c r="E31" s="18"/>
      <c r="F31" s="18"/>
      <c r="G31" s="18"/>
      <c r="H31" s="18"/>
    </row>
    <row r="32" spans="1:9" s="16" customFormat="1" ht="15.6" x14ac:dyDescent="0.3">
      <c r="A32" s="18"/>
      <c r="B32" s="18"/>
      <c r="C32" s="18"/>
      <c r="D32" s="18"/>
      <c r="E32" s="18"/>
      <c r="F32" s="18"/>
      <c r="G32" s="18"/>
      <c r="H32" s="18"/>
    </row>
    <row r="33" spans="1:9" s="16" customFormat="1" ht="15.6" x14ac:dyDescent="0.3">
      <c r="A33" s="18"/>
      <c r="B33" s="18"/>
      <c r="C33" s="18"/>
      <c r="D33" s="18"/>
      <c r="E33" s="18"/>
      <c r="F33" s="18"/>
      <c r="G33" s="18"/>
      <c r="H33" s="18"/>
    </row>
    <row r="34" spans="1:9" s="16" customFormat="1" ht="15.6" x14ac:dyDescent="0.3">
      <c r="A34" s="18"/>
      <c r="B34" s="18"/>
      <c r="C34" s="18"/>
      <c r="D34" s="18"/>
      <c r="E34" s="18"/>
      <c r="F34" s="18"/>
      <c r="G34" s="18"/>
      <c r="H34" s="18"/>
    </row>
    <row r="35" spans="1:9" s="16" customFormat="1" ht="15.6" x14ac:dyDescent="0.3">
      <c r="A35" s="18"/>
      <c r="B35" s="18"/>
      <c r="C35" s="18"/>
      <c r="D35" s="18"/>
      <c r="E35" s="18"/>
      <c r="F35" s="18"/>
      <c r="G35" s="18"/>
      <c r="H35" s="18"/>
    </row>
    <row r="36" spans="1:9" s="16" customFormat="1" ht="15.6" x14ac:dyDescent="0.3">
      <c r="A36" s="18"/>
      <c r="B36" s="18"/>
      <c r="C36" s="18"/>
      <c r="D36" s="18"/>
      <c r="E36" s="18"/>
      <c r="F36" s="18"/>
      <c r="G36" s="18"/>
      <c r="H36" s="18"/>
    </row>
    <row r="37" spans="1:9" s="16" customFormat="1" ht="15.6" x14ac:dyDescent="0.3">
      <c r="A37" s="18"/>
      <c r="B37" s="18"/>
      <c r="C37" s="18"/>
      <c r="D37" s="18"/>
      <c r="E37" s="18"/>
      <c r="F37" s="18"/>
      <c r="G37" s="18"/>
      <c r="H37" s="18"/>
    </row>
    <row r="38" spans="1:9" s="16" customFormat="1" ht="15.6" x14ac:dyDescent="0.3">
      <c r="A38" s="18"/>
      <c r="B38" s="18"/>
      <c r="C38" s="18"/>
      <c r="D38" s="18"/>
      <c r="E38" s="18"/>
      <c r="F38" s="18"/>
      <c r="G38" s="18"/>
      <c r="H38" s="18"/>
    </row>
    <row r="39" spans="1:9" s="16" customFormat="1" ht="31.2" customHeight="1" x14ac:dyDescent="0.3">
      <c r="A39" s="18"/>
      <c r="B39" s="18"/>
      <c r="C39" s="18"/>
      <c r="D39" s="18"/>
      <c r="E39" s="18"/>
      <c r="F39" s="18"/>
      <c r="G39" s="18"/>
      <c r="H39" s="18"/>
    </row>
    <row r="40" spans="1:9" s="16" customFormat="1" ht="28.95" customHeight="1" x14ac:dyDescent="0.3">
      <c r="A40" s="18"/>
      <c r="B40" s="18"/>
      <c r="C40" s="18"/>
      <c r="D40" s="18"/>
      <c r="E40" s="18"/>
      <c r="F40" s="18"/>
      <c r="G40" s="18"/>
      <c r="H40" s="18"/>
    </row>
    <row r="42" spans="1:9" x14ac:dyDescent="0.3">
      <c r="A42" s="66" t="s">
        <v>9</v>
      </c>
      <c r="B42" s="74" t="s">
        <v>12</v>
      </c>
      <c r="C42" s="74"/>
      <c r="D42" s="74"/>
      <c r="E42" s="74"/>
      <c r="F42" s="74"/>
      <c r="G42" s="74"/>
      <c r="H42" s="74"/>
      <c r="I42" s="74"/>
    </row>
    <row r="43" spans="1:9" x14ac:dyDescent="0.3">
      <c r="A43" s="66"/>
      <c r="B43" s="74"/>
      <c r="C43" s="74"/>
      <c r="D43" s="74"/>
      <c r="E43" s="74"/>
      <c r="F43" s="74"/>
      <c r="G43" s="74"/>
      <c r="H43" s="74"/>
      <c r="I43" s="74"/>
    </row>
    <row r="44" spans="1:9" x14ac:dyDescent="0.3">
      <c r="B44" s="66"/>
      <c r="C44" s="66"/>
      <c r="D44" s="66"/>
      <c r="E44" s="66"/>
      <c r="F44" s="66"/>
      <c r="G44" s="66"/>
      <c r="H44" s="66"/>
      <c r="I44" s="66"/>
    </row>
    <row r="45" spans="1:9" x14ac:dyDescent="0.3">
      <c r="B45" s="66"/>
      <c r="C45" s="66"/>
      <c r="D45" s="66"/>
      <c r="E45" s="66"/>
      <c r="F45" s="66"/>
      <c r="G45" s="66"/>
      <c r="H45" s="66"/>
      <c r="I45" s="66"/>
    </row>
  </sheetData>
  <mergeCells count="7">
    <mergeCell ref="B44:I45"/>
    <mergeCell ref="A1:I2"/>
    <mergeCell ref="C5:C15"/>
    <mergeCell ref="C17:C22"/>
    <mergeCell ref="A26:H26"/>
    <mergeCell ref="A42:A43"/>
    <mergeCell ref="B42:I43"/>
  </mergeCells>
  <pageMargins left="0.7" right="0.7" top="0.75" bottom="0.75" header="0.3" footer="0.3"/>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94"/>
  <sheetViews>
    <sheetView tabSelected="1" topLeftCell="A37" zoomScale="99" zoomScaleNormal="99" workbookViewId="0">
      <selection activeCell="G86" sqref="G86"/>
    </sheetView>
  </sheetViews>
  <sheetFormatPr defaultColWidth="8.88671875" defaultRowHeight="15" x14ac:dyDescent="0.25"/>
  <cols>
    <col min="1" max="1" width="8.44140625" style="23" bestFit="1" customWidth="1"/>
    <col min="2" max="2" width="59.109375" style="23" customWidth="1"/>
    <col min="3" max="3" width="11.5546875" style="61" bestFit="1" customWidth="1"/>
    <col min="4" max="4" width="10.6640625" style="62" bestFit="1" customWidth="1"/>
    <col min="5" max="5" width="21.6640625" style="61" customWidth="1"/>
    <col min="6" max="6" width="24.5546875" style="61" customWidth="1"/>
    <col min="7" max="16384" width="8.88671875" style="23"/>
  </cols>
  <sheetData>
    <row r="1" spans="1:6" ht="69" customHeight="1" thickBot="1" x14ac:dyDescent="0.3">
      <c r="A1" s="84" t="s">
        <v>130</v>
      </c>
      <c r="B1" s="85"/>
      <c r="C1" s="85"/>
      <c r="D1" s="85"/>
      <c r="E1" s="85"/>
      <c r="F1" s="85"/>
    </row>
    <row r="2" spans="1:6" ht="12" customHeight="1" x14ac:dyDescent="0.25">
      <c r="A2" s="100" t="s">
        <v>50</v>
      </c>
      <c r="B2" s="101"/>
      <c r="C2" s="101"/>
      <c r="D2" s="101"/>
      <c r="E2" s="101"/>
      <c r="F2" s="102"/>
    </row>
    <row r="3" spans="1:6" x14ac:dyDescent="0.25">
      <c r="A3" s="103"/>
      <c r="B3" s="104"/>
      <c r="C3" s="104"/>
      <c r="D3" s="104"/>
      <c r="E3" s="104"/>
      <c r="F3" s="105"/>
    </row>
    <row r="4" spans="1:6" ht="53.25" customHeight="1" x14ac:dyDescent="0.25">
      <c r="A4" s="112" t="s">
        <v>128</v>
      </c>
      <c r="B4" s="112"/>
      <c r="C4" s="112"/>
      <c r="D4" s="112"/>
      <c r="E4" s="112"/>
      <c r="F4" s="113"/>
    </row>
    <row r="5" spans="1:6" ht="23.4" customHeight="1" thickBot="1" x14ac:dyDescent="0.3">
      <c r="A5" s="106" t="s">
        <v>129</v>
      </c>
      <c r="B5" s="107"/>
      <c r="C5" s="107"/>
      <c r="D5" s="107"/>
      <c r="E5" s="107"/>
      <c r="F5" s="108"/>
    </row>
    <row r="6" spans="1:6" ht="45" customHeight="1" thickBot="1" x14ac:dyDescent="0.3">
      <c r="A6" s="89" t="s">
        <v>126</v>
      </c>
      <c r="B6" s="89"/>
      <c r="C6" s="89"/>
      <c r="D6" s="89"/>
      <c r="E6" s="90"/>
      <c r="F6" s="90"/>
    </row>
    <row r="7" spans="1:6" ht="56.25" customHeight="1" thickBot="1" x14ac:dyDescent="0.3">
      <c r="A7" s="89" t="s">
        <v>127</v>
      </c>
      <c r="B7" s="89"/>
      <c r="C7" s="89"/>
      <c r="D7" s="89"/>
      <c r="E7" s="90"/>
      <c r="F7" s="90"/>
    </row>
    <row r="8" spans="1:6" s="28" customFormat="1" ht="46.8" x14ac:dyDescent="0.3">
      <c r="A8" s="26" t="s">
        <v>1</v>
      </c>
      <c r="B8" s="27" t="s">
        <v>0</v>
      </c>
      <c r="C8" s="27" t="s">
        <v>2</v>
      </c>
      <c r="D8" s="27" t="s">
        <v>3</v>
      </c>
      <c r="E8" s="24" t="s">
        <v>44</v>
      </c>
      <c r="F8" s="25" t="s">
        <v>45</v>
      </c>
    </row>
    <row r="9" spans="1:6" s="28" customFormat="1" ht="16.2" thickBot="1" x14ac:dyDescent="0.35">
      <c r="A9" s="29"/>
      <c r="B9" s="30"/>
      <c r="C9" s="30"/>
      <c r="D9" s="30"/>
      <c r="E9" s="30" t="s">
        <v>43</v>
      </c>
      <c r="F9" s="31" t="s">
        <v>43</v>
      </c>
    </row>
    <row r="10" spans="1:6" s="28" customFormat="1" ht="21" customHeight="1" x14ac:dyDescent="0.3">
      <c r="A10" s="109" t="s">
        <v>47</v>
      </c>
      <c r="B10" s="110"/>
      <c r="C10" s="110"/>
      <c r="D10" s="110"/>
      <c r="E10" s="110"/>
      <c r="F10" s="111"/>
    </row>
    <row r="11" spans="1:6" s="28" customFormat="1" ht="13.5" customHeight="1" x14ac:dyDescent="0.3">
      <c r="A11" s="32" t="s">
        <v>125</v>
      </c>
      <c r="B11" s="32"/>
      <c r="C11" s="32"/>
      <c r="D11" s="32"/>
      <c r="E11" s="32"/>
      <c r="F11" s="32"/>
    </row>
    <row r="12" spans="1:6" ht="22.5" customHeight="1" x14ac:dyDescent="0.25">
      <c r="A12" s="33">
        <v>1</v>
      </c>
      <c r="B12" s="34" t="s">
        <v>52</v>
      </c>
      <c r="C12" s="35" t="s">
        <v>51</v>
      </c>
      <c r="D12" s="36">
        <v>24</v>
      </c>
      <c r="E12" s="63"/>
      <c r="F12" s="37">
        <f>D12*E12</f>
        <v>0</v>
      </c>
    </row>
    <row r="13" spans="1:6" ht="23.25" customHeight="1" x14ac:dyDescent="0.25">
      <c r="A13" s="38">
        <v>2</v>
      </c>
      <c r="B13" s="34" t="s">
        <v>53</v>
      </c>
      <c r="C13" s="35" t="s">
        <v>51</v>
      </c>
      <c r="D13" s="36">
        <v>24</v>
      </c>
      <c r="E13" s="63"/>
      <c r="F13" s="37">
        <f t="shared" ref="F13:F48" si="0">D13*E13</f>
        <v>0</v>
      </c>
    </row>
    <row r="14" spans="1:6" ht="21.75" customHeight="1" x14ac:dyDescent="0.25">
      <c r="A14" s="38">
        <v>3</v>
      </c>
      <c r="B14" s="34" t="s">
        <v>54</v>
      </c>
      <c r="C14" s="35" t="s">
        <v>51</v>
      </c>
      <c r="D14" s="36">
        <v>24</v>
      </c>
      <c r="E14" s="63"/>
      <c r="F14" s="37">
        <f t="shared" si="0"/>
        <v>0</v>
      </c>
    </row>
    <row r="15" spans="1:6" ht="23.25" customHeight="1" x14ac:dyDescent="0.25">
      <c r="A15" s="38">
        <v>4</v>
      </c>
      <c r="B15" s="34" t="s">
        <v>55</v>
      </c>
      <c r="C15" s="35" t="s">
        <v>51</v>
      </c>
      <c r="D15" s="36">
        <v>24</v>
      </c>
      <c r="E15" s="63"/>
      <c r="F15" s="37">
        <f t="shared" si="0"/>
        <v>0</v>
      </c>
    </row>
    <row r="16" spans="1:6" ht="30" x14ac:dyDescent="0.25">
      <c r="A16" s="38">
        <v>5</v>
      </c>
      <c r="B16" s="34" t="s">
        <v>56</v>
      </c>
      <c r="C16" s="35" t="s">
        <v>51</v>
      </c>
      <c r="D16" s="36">
        <v>24</v>
      </c>
      <c r="E16" s="63"/>
      <c r="F16" s="37">
        <f t="shared" si="0"/>
        <v>0</v>
      </c>
    </row>
    <row r="17" spans="1:6" ht="30" x14ac:dyDescent="0.25">
      <c r="A17" s="38">
        <v>6</v>
      </c>
      <c r="B17" s="34" t="s">
        <v>56</v>
      </c>
      <c r="C17" s="35" t="s">
        <v>51</v>
      </c>
      <c r="D17" s="36">
        <v>24</v>
      </c>
      <c r="E17" s="63"/>
      <c r="F17" s="37">
        <f t="shared" si="0"/>
        <v>0</v>
      </c>
    </row>
    <row r="18" spans="1:6" ht="30" x14ac:dyDescent="0.25">
      <c r="A18" s="38">
        <v>7</v>
      </c>
      <c r="B18" s="34" t="s">
        <v>57</v>
      </c>
      <c r="C18" s="35" t="s">
        <v>51</v>
      </c>
      <c r="D18" s="36">
        <v>24</v>
      </c>
      <c r="E18" s="63"/>
      <c r="F18" s="37">
        <f t="shared" si="0"/>
        <v>0</v>
      </c>
    </row>
    <row r="19" spans="1:6" ht="30" x14ac:dyDescent="0.25">
      <c r="A19" s="38">
        <v>8</v>
      </c>
      <c r="B19" s="34" t="s">
        <v>58</v>
      </c>
      <c r="C19" s="35" t="s">
        <v>51</v>
      </c>
      <c r="D19" s="36">
        <v>24</v>
      </c>
      <c r="E19" s="63"/>
      <c r="F19" s="37">
        <f t="shared" si="0"/>
        <v>0</v>
      </c>
    </row>
    <row r="20" spans="1:6" ht="30" x14ac:dyDescent="0.25">
      <c r="A20" s="38">
        <v>9</v>
      </c>
      <c r="B20" s="34" t="s">
        <v>59</v>
      </c>
      <c r="C20" s="35" t="s">
        <v>51</v>
      </c>
      <c r="D20" s="36">
        <v>24</v>
      </c>
      <c r="E20" s="63"/>
      <c r="F20" s="37">
        <f t="shared" si="0"/>
        <v>0</v>
      </c>
    </row>
    <row r="21" spans="1:6" x14ac:dyDescent="0.25">
      <c r="A21" s="38">
        <v>10</v>
      </c>
      <c r="B21" s="34" t="s">
        <v>60</v>
      </c>
      <c r="C21" s="35" t="s">
        <v>51</v>
      </c>
      <c r="D21" s="36">
        <v>24</v>
      </c>
      <c r="E21" s="63"/>
      <c r="F21" s="37">
        <f t="shared" si="0"/>
        <v>0</v>
      </c>
    </row>
    <row r="22" spans="1:6" x14ac:dyDescent="0.25">
      <c r="A22" s="38">
        <v>11</v>
      </c>
      <c r="B22" s="34" t="s">
        <v>61</v>
      </c>
      <c r="C22" s="35" t="s">
        <v>51</v>
      </c>
      <c r="D22" s="36">
        <v>21.34</v>
      </c>
      <c r="E22" s="63"/>
      <c r="F22" s="37">
        <f t="shared" si="0"/>
        <v>0</v>
      </c>
    </row>
    <row r="23" spans="1:6" x14ac:dyDescent="0.25">
      <c r="A23" s="38">
        <v>12</v>
      </c>
      <c r="B23" s="34" t="s">
        <v>62</v>
      </c>
      <c r="C23" s="35" t="s">
        <v>51</v>
      </c>
      <c r="D23" s="36">
        <v>21.34</v>
      </c>
      <c r="E23" s="63"/>
      <c r="F23" s="37">
        <f t="shared" si="0"/>
        <v>0</v>
      </c>
    </row>
    <row r="24" spans="1:6" x14ac:dyDescent="0.25">
      <c r="A24" s="38">
        <v>13</v>
      </c>
      <c r="B24" s="34" t="s">
        <v>63</v>
      </c>
      <c r="C24" s="35" t="s">
        <v>51</v>
      </c>
      <c r="D24" s="36">
        <v>15.98</v>
      </c>
      <c r="E24" s="63"/>
      <c r="F24" s="37">
        <f t="shared" si="0"/>
        <v>0</v>
      </c>
    </row>
    <row r="25" spans="1:6" x14ac:dyDescent="0.25">
      <c r="A25" s="38">
        <v>14</v>
      </c>
      <c r="B25" s="34" t="s">
        <v>64</v>
      </c>
      <c r="C25" s="35" t="s">
        <v>51</v>
      </c>
      <c r="D25" s="36">
        <v>12.76</v>
      </c>
      <c r="E25" s="63"/>
      <c r="F25" s="37">
        <f t="shared" si="0"/>
        <v>0</v>
      </c>
    </row>
    <row r="26" spans="1:6" x14ac:dyDescent="0.25">
      <c r="A26" s="38">
        <v>15</v>
      </c>
      <c r="B26" s="34" t="s">
        <v>65</v>
      </c>
      <c r="C26" s="35" t="s">
        <v>51</v>
      </c>
      <c r="D26" s="36">
        <v>12.59</v>
      </c>
      <c r="E26" s="63"/>
      <c r="F26" s="37">
        <f t="shared" si="0"/>
        <v>0</v>
      </c>
    </row>
    <row r="27" spans="1:6" x14ac:dyDescent="0.25">
      <c r="A27" s="38">
        <v>16</v>
      </c>
      <c r="B27" s="34" t="s">
        <v>66</v>
      </c>
      <c r="C27" s="35" t="s">
        <v>51</v>
      </c>
      <c r="D27" s="36">
        <v>14.99</v>
      </c>
      <c r="E27" s="63"/>
      <c r="F27" s="37">
        <f t="shared" si="0"/>
        <v>0</v>
      </c>
    </row>
    <row r="28" spans="1:6" x14ac:dyDescent="0.25">
      <c r="A28" s="38">
        <v>17</v>
      </c>
      <c r="B28" s="34" t="s">
        <v>67</v>
      </c>
      <c r="C28" s="35" t="s">
        <v>51</v>
      </c>
      <c r="D28" s="36">
        <v>9.44</v>
      </c>
      <c r="E28" s="63"/>
      <c r="F28" s="37">
        <f t="shared" si="0"/>
        <v>0</v>
      </c>
    </row>
    <row r="29" spans="1:6" x14ac:dyDescent="0.25">
      <c r="A29" s="38">
        <v>18</v>
      </c>
      <c r="B29" s="34" t="s">
        <v>68</v>
      </c>
      <c r="C29" s="35" t="s">
        <v>51</v>
      </c>
      <c r="D29" s="36">
        <v>20.420000000000002</v>
      </c>
      <c r="E29" s="63"/>
      <c r="F29" s="37">
        <f t="shared" si="0"/>
        <v>0</v>
      </c>
    </row>
    <row r="30" spans="1:6" x14ac:dyDescent="0.25">
      <c r="A30" s="38">
        <v>19</v>
      </c>
      <c r="B30" s="34" t="s">
        <v>69</v>
      </c>
      <c r="C30" s="35" t="s">
        <v>51</v>
      </c>
      <c r="D30" s="36">
        <v>12.2</v>
      </c>
      <c r="E30" s="63"/>
      <c r="F30" s="37">
        <f t="shared" si="0"/>
        <v>0</v>
      </c>
    </row>
    <row r="31" spans="1:6" x14ac:dyDescent="0.25">
      <c r="A31" s="38">
        <v>20</v>
      </c>
      <c r="B31" s="34" t="s">
        <v>70</v>
      </c>
      <c r="C31" s="35" t="s">
        <v>51</v>
      </c>
      <c r="D31" s="36">
        <v>12.59</v>
      </c>
      <c r="E31" s="63"/>
      <c r="F31" s="37">
        <f t="shared" si="0"/>
        <v>0</v>
      </c>
    </row>
    <row r="32" spans="1:6" x14ac:dyDescent="0.25">
      <c r="A32" s="38">
        <v>21</v>
      </c>
      <c r="B32" s="34" t="s">
        <v>71</v>
      </c>
      <c r="C32" s="35" t="s">
        <v>51</v>
      </c>
      <c r="D32" s="36">
        <v>20.420000000000002</v>
      </c>
      <c r="E32" s="63"/>
      <c r="F32" s="37">
        <f t="shared" si="0"/>
        <v>0</v>
      </c>
    </row>
    <row r="33" spans="1:6" x14ac:dyDescent="0.25">
      <c r="A33" s="38">
        <v>22</v>
      </c>
      <c r="B33" s="34" t="s">
        <v>72</v>
      </c>
      <c r="C33" s="35" t="s">
        <v>51</v>
      </c>
      <c r="D33" s="36">
        <v>9.44</v>
      </c>
      <c r="E33" s="63"/>
      <c r="F33" s="37">
        <f t="shared" si="0"/>
        <v>0</v>
      </c>
    </row>
    <row r="34" spans="1:6" x14ac:dyDescent="0.25">
      <c r="A34" s="38">
        <v>23</v>
      </c>
      <c r="B34" s="34" t="s">
        <v>73</v>
      </c>
      <c r="C34" s="35" t="s">
        <v>51</v>
      </c>
      <c r="D34" s="36">
        <v>9.44</v>
      </c>
      <c r="E34" s="63"/>
      <c r="F34" s="37">
        <f t="shared" si="0"/>
        <v>0</v>
      </c>
    </row>
    <row r="35" spans="1:6" x14ac:dyDescent="0.25">
      <c r="A35" s="38">
        <v>24</v>
      </c>
      <c r="B35" s="34" t="s">
        <v>74</v>
      </c>
      <c r="C35" s="35" t="s">
        <v>51</v>
      </c>
      <c r="D35" s="36">
        <v>9.44</v>
      </c>
      <c r="E35" s="63"/>
      <c r="F35" s="37">
        <f t="shared" si="0"/>
        <v>0</v>
      </c>
    </row>
    <row r="36" spans="1:6" x14ac:dyDescent="0.25">
      <c r="A36" s="38">
        <v>25</v>
      </c>
      <c r="B36" s="34" t="s">
        <v>75</v>
      </c>
      <c r="C36" s="35" t="s">
        <v>51</v>
      </c>
      <c r="D36" s="36">
        <v>6.84</v>
      </c>
      <c r="E36" s="63"/>
      <c r="F36" s="37">
        <f t="shared" si="0"/>
        <v>0</v>
      </c>
    </row>
    <row r="37" spans="1:6" x14ac:dyDescent="0.25">
      <c r="A37" s="38">
        <v>26</v>
      </c>
      <c r="B37" s="34" t="s">
        <v>76</v>
      </c>
      <c r="C37" s="35" t="s">
        <v>51</v>
      </c>
      <c r="D37" s="36">
        <v>9.44</v>
      </c>
      <c r="E37" s="63"/>
      <c r="F37" s="37">
        <f t="shared" si="0"/>
        <v>0</v>
      </c>
    </row>
    <row r="38" spans="1:6" x14ac:dyDescent="0.25">
      <c r="A38" s="38">
        <v>27</v>
      </c>
      <c r="B38" s="34" t="s">
        <v>77</v>
      </c>
      <c r="C38" s="35" t="s">
        <v>51</v>
      </c>
      <c r="D38" s="36">
        <v>9.44</v>
      </c>
      <c r="E38" s="63"/>
      <c r="F38" s="37">
        <f t="shared" si="0"/>
        <v>0</v>
      </c>
    </row>
    <row r="39" spans="1:6" x14ac:dyDescent="0.25">
      <c r="A39" s="38">
        <v>28</v>
      </c>
      <c r="B39" s="34" t="s">
        <v>78</v>
      </c>
      <c r="C39" s="35" t="s">
        <v>51</v>
      </c>
      <c r="D39" s="36">
        <v>9.44</v>
      </c>
      <c r="E39" s="63"/>
      <c r="F39" s="37">
        <f t="shared" si="0"/>
        <v>0</v>
      </c>
    </row>
    <row r="40" spans="1:6" x14ac:dyDescent="0.25">
      <c r="A40" s="38">
        <v>29</v>
      </c>
      <c r="B40" s="34" t="s">
        <v>79</v>
      </c>
      <c r="C40" s="35" t="s">
        <v>51</v>
      </c>
      <c r="D40" s="36">
        <v>9.44</v>
      </c>
      <c r="E40" s="63"/>
      <c r="F40" s="37">
        <f t="shared" si="0"/>
        <v>0</v>
      </c>
    </row>
    <row r="41" spans="1:6" ht="30" x14ac:dyDescent="0.25">
      <c r="A41" s="38">
        <v>30</v>
      </c>
      <c r="B41" s="34" t="s">
        <v>85</v>
      </c>
      <c r="C41" s="35" t="s">
        <v>51</v>
      </c>
      <c r="D41" s="36">
        <v>6.84</v>
      </c>
      <c r="E41" s="63"/>
      <c r="F41" s="37">
        <f t="shared" si="0"/>
        <v>0</v>
      </c>
    </row>
    <row r="42" spans="1:6" ht="30" x14ac:dyDescent="0.25">
      <c r="A42" s="38">
        <v>31</v>
      </c>
      <c r="B42" s="34" t="s">
        <v>86</v>
      </c>
      <c r="C42" s="35" t="s">
        <v>51</v>
      </c>
      <c r="D42" s="36">
        <v>6.84</v>
      </c>
      <c r="E42" s="63"/>
      <c r="F42" s="37">
        <f t="shared" si="0"/>
        <v>0</v>
      </c>
    </row>
    <row r="43" spans="1:6" ht="30" x14ac:dyDescent="0.25">
      <c r="A43" s="38">
        <v>32</v>
      </c>
      <c r="B43" s="34" t="s">
        <v>87</v>
      </c>
      <c r="C43" s="35" t="s">
        <v>51</v>
      </c>
      <c r="D43" s="36">
        <v>5.29</v>
      </c>
      <c r="E43" s="63"/>
      <c r="F43" s="37">
        <f t="shared" si="0"/>
        <v>0</v>
      </c>
    </row>
    <row r="44" spans="1:6" x14ac:dyDescent="0.25">
      <c r="A44" s="38">
        <v>33</v>
      </c>
      <c r="B44" s="34" t="s">
        <v>88</v>
      </c>
      <c r="C44" s="35" t="s">
        <v>51</v>
      </c>
      <c r="D44" s="36">
        <v>5.29</v>
      </c>
      <c r="E44" s="63"/>
      <c r="F44" s="37">
        <f t="shared" si="0"/>
        <v>0</v>
      </c>
    </row>
    <row r="45" spans="1:6" ht="30" x14ac:dyDescent="0.25">
      <c r="A45" s="38">
        <v>34</v>
      </c>
      <c r="B45" s="34" t="s">
        <v>89</v>
      </c>
      <c r="C45" s="35" t="s">
        <v>51</v>
      </c>
      <c r="D45" s="36">
        <v>4.7</v>
      </c>
      <c r="E45" s="63"/>
      <c r="F45" s="37">
        <f t="shared" si="0"/>
        <v>0</v>
      </c>
    </row>
    <row r="46" spans="1:6" ht="30" x14ac:dyDescent="0.25">
      <c r="A46" s="38">
        <v>35</v>
      </c>
      <c r="B46" s="34" t="s">
        <v>90</v>
      </c>
      <c r="C46" s="35" t="s">
        <v>51</v>
      </c>
      <c r="D46" s="36">
        <v>5.29</v>
      </c>
      <c r="E46" s="63"/>
      <c r="F46" s="37">
        <f t="shared" si="0"/>
        <v>0</v>
      </c>
    </row>
    <row r="47" spans="1:6" ht="30" x14ac:dyDescent="0.25">
      <c r="A47" s="38">
        <v>36</v>
      </c>
      <c r="B47" s="34" t="s">
        <v>91</v>
      </c>
      <c r="C47" s="35" t="s">
        <v>51</v>
      </c>
      <c r="D47" s="36">
        <v>4.7</v>
      </c>
      <c r="E47" s="63"/>
      <c r="F47" s="37">
        <f t="shared" si="0"/>
        <v>0</v>
      </c>
    </row>
    <row r="48" spans="1:6" x14ac:dyDescent="0.25">
      <c r="A48" s="39">
        <v>37</v>
      </c>
      <c r="B48" s="40" t="s">
        <v>92</v>
      </c>
      <c r="C48" s="41" t="s">
        <v>51</v>
      </c>
      <c r="D48" s="42">
        <v>4.7</v>
      </c>
      <c r="E48" s="64"/>
      <c r="F48" s="43">
        <f t="shared" si="0"/>
        <v>0</v>
      </c>
    </row>
    <row r="49" spans="1:6" x14ac:dyDescent="0.25">
      <c r="A49" s="44" t="s">
        <v>124</v>
      </c>
      <c r="B49" s="45"/>
      <c r="C49" s="45"/>
      <c r="D49" s="45"/>
      <c r="E49" s="45"/>
      <c r="F49" s="46"/>
    </row>
    <row r="50" spans="1:6" x14ac:dyDescent="0.25">
      <c r="A50" s="47">
        <v>1</v>
      </c>
      <c r="B50" s="48" t="s">
        <v>80</v>
      </c>
      <c r="C50" s="49" t="s">
        <v>51</v>
      </c>
      <c r="D50" s="50">
        <v>24</v>
      </c>
      <c r="E50" s="65"/>
      <c r="F50" s="51">
        <f>D50*E50</f>
        <v>0</v>
      </c>
    </row>
    <row r="51" spans="1:6" ht="30" x14ac:dyDescent="0.25">
      <c r="A51" s="38"/>
      <c r="B51" s="34" t="s">
        <v>81</v>
      </c>
      <c r="C51" s="35" t="s">
        <v>51</v>
      </c>
      <c r="D51" s="36">
        <v>24</v>
      </c>
      <c r="E51" s="63"/>
      <c r="F51" s="52">
        <f t="shared" ref="F51:F54" si="1">D51*E51</f>
        <v>0</v>
      </c>
    </row>
    <row r="52" spans="1:6" x14ac:dyDescent="0.25">
      <c r="A52" s="38"/>
      <c r="B52" s="34" t="s">
        <v>82</v>
      </c>
      <c r="C52" s="35" t="s">
        <v>51</v>
      </c>
      <c r="D52" s="36">
        <v>24</v>
      </c>
      <c r="E52" s="63"/>
      <c r="F52" s="52">
        <f t="shared" si="1"/>
        <v>0</v>
      </c>
    </row>
    <row r="53" spans="1:6" x14ac:dyDescent="0.25">
      <c r="A53" s="38"/>
      <c r="B53" s="34" t="s">
        <v>83</v>
      </c>
      <c r="C53" s="35" t="s">
        <v>51</v>
      </c>
      <c r="D53" s="36">
        <v>24</v>
      </c>
      <c r="E53" s="63"/>
      <c r="F53" s="52">
        <f t="shared" si="1"/>
        <v>0</v>
      </c>
    </row>
    <row r="54" spans="1:6" x14ac:dyDescent="0.25">
      <c r="A54" s="38"/>
      <c r="B54" s="34" t="s">
        <v>84</v>
      </c>
      <c r="C54" s="35" t="s">
        <v>51</v>
      </c>
      <c r="D54" s="36">
        <v>24</v>
      </c>
      <c r="E54" s="63"/>
      <c r="F54" s="52">
        <f t="shared" si="1"/>
        <v>0</v>
      </c>
    </row>
    <row r="55" spans="1:6" ht="15.6" x14ac:dyDescent="0.25">
      <c r="A55" s="94" t="s">
        <v>121</v>
      </c>
      <c r="B55" s="95"/>
      <c r="C55" s="95"/>
      <c r="D55" s="95"/>
      <c r="E55" s="95"/>
      <c r="F55" s="53">
        <f>SUM(F12:F54)</f>
        <v>0</v>
      </c>
    </row>
    <row r="56" spans="1:6" ht="15.6" x14ac:dyDescent="0.25">
      <c r="A56" s="96" t="s">
        <v>46</v>
      </c>
      <c r="B56" s="97"/>
      <c r="C56" s="97"/>
      <c r="D56" s="97"/>
      <c r="E56" s="97"/>
      <c r="F56" s="54">
        <f>F55*18%</f>
        <v>0</v>
      </c>
    </row>
    <row r="57" spans="1:6" ht="16.2" thickBot="1" x14ac:dyDescent="0.3">
      <c r="A57" s="98" t="s">
        <v>122</v>
      </c>
      <c r="B57" s="99"/>
      <c r="C57" s="99"/>
      <c r="D57" s="99"/>
      <c r="E57" s="99"/>
      <c r="F57" s="55">
        <f>F55+F56</f>
        <v>0</v>
      </c>
    </row>
    <row r="58" spans="1:6" ht="30" customHeight="1" thickBot="1" x14ac:dyDescent="0.3">
      <c r="A58" s="91" t="s">
        <v>48</v>
      </c>
      <c r="B58" s="92"/>
      <c r="C58" s="92"/>
      <c r="D58" s="92"/>
      <c r="E58" s="92"/>
      <c r="F58" s="93"/>
    </row>
    <row r="59" spans="1:6" ht="15.6" thickBot="1" x14ac:dyDescent="0.3">
      <c r="A59" s="86" t="s">
        <v>125</v>
      </c>
      <c r="B59" s="87"/>
      <c r="C59" s="87"/>
      <c r="D59" s="87"/>
      <c r="E59" s="87"/>
      <c r="F59" s="88"/>
    </row>
    <row r="60" spans="1:6" x14ac:dyDescent="0.25">
      <c r="A60" s="38">
        <v>6</v>
      </c>
      <c r="B60" s="34" t="s">
        <v>98</v>
      </c>
      <c r="C60" s="35" t="s">
        <v>51</v>
      </c>
      <c r="D60" s="36">
        <v>24</v>
      </c>
      <c r="E60" s="63"/>
      <c r="F60" s="52">
        <f>D60*E60</f>
        <v>0</v>
      </c>
    </row>
    <row r="61" spans="1:6" x14ac:dyDescent="0.25">
      <c r="A61" s="38">
        <v>7</v>
      </c>
      <c r="B61" s="34" t="s">
        <v>99</v>
      </c>
      <c r="C61" s="35" t="s">
        <v>51</v>
      </c>
      <c r="D61" s="36">
        <v>18.100000000000001</v>
      </c>
      <c r="E61" s="63"/>
      <c r="F61" s="52">
        <f t="shared" ref="F61:F83" si="2">D61*E61</f>
        <v>0</v>
      </c>
    </row>
    <row r="62" spans="1:6" x14ac:dyDescent="0.25">
      <c r="A62" s="38">
        <v>8</v>
      </c>
      <c r="B62" s="34" t="s">
        <v>100</v>
      </c>
      <c r="C62" s="35" t="s">
        <v>51</v>
      </c>
      <c r="D62" s="36">
        <v>24</v>
      </c>
      <c r="E62" s="63"/>
      <c r="F62" s="52">
        <f t="shared" si="2"/>
        <v>0</v>
      </c>
    </row>
    <row r="63" spans="1:6" x14ac:dyDescent="0.25">
      <c r="A63" s="38">
        <v>9</v>
      </c>
      <c r="B63" s="34" t="s">
        <v>101</v>
      </c>
      <c r="C63" s="35" t="s">
        <v>51</v>
      </c>
      <c r="D63" s="36">
        <v>16.97</v>
      </c>
      <c r="E63" s="63"/>
      <c r="F63" s="52">
        <f t="shared" si="2"/>
        <v>0</v>
      </c>
    </row>
    <row r="64" spans="1:6" x14ac:dyDescent="0.25">
      <c r="A64" s="38">
        <v>10</v>
      </c>
      <c r="B64" s="34" t="s">
        <v>102</v>
      </c>
      <c r="C64" s="35" t="s">
        <v>51</v>
      </c>
      <c r="D64" s="36">
        <v>24</v>
      </c>
      <c r="E64" s="63"/>
      <c r="F64" s="52">
        <f t="shared" si="2"/>
        <v>0</v>
      </c>
    </row>
    <row r="65" spans="1:6" x14ac:dyDescent="0.25">
      <c r="A65" s="38">
        <v>11</v>
      </c>
      <c r="B65" s="34" t="s">
        <v>103</v>
      </c>
      <c r="C65" s="35" t="s">
        <v>51</v>
      </c>
      <c r="D65" s="36">
        <v>24</v>
      </c>
      <c r="E65" s="63"/>
      <c r="F65" s="52">
        <f t="shared" si="2"/>
        <v>0</v>
      </c>
    </row>
    <row r="66" spans="1:6" x14ac:dyDescent="0.25">
      <c r="A66" s="38">
        <v>12</v>
      </c>
      <c r="B66" s="34" t="s">
        <v>104</v>
      </c>
      <c r="C66" s="35" t="s">
        <v>51</v>
      </c>
      <c r="D66" s="36">
        <v>23.65</v>
      </c>
      <c r="E66" s="63"/>
      <c r="F66" s="52">
        <f t="shared" si="2"/>
        <v>0</v>
      </c>
    </row>
    <row r="67" spans="1:6" x14ac:dyDescent="0.25">
      <c r="A67" s="38">
        <v>13</v>
      </c>
      <c r="B67" s="34" t="s">
        <v>105</v>
      </c>
      <c r="C67" s="35" t="s">
        <v>51</v>
      </c>
      <c r="D67" s="36">
        <v>24</v>
      </c>
      <c r="E67" s="63"/>
      <c r="F67" s="52">
        <f t="shared" si="2"/>
        <v>0</v>
      </c>
    </row>
    <row r="68" spans="1:6" x14ac:dyDescent="0.25">
      <c r="A68" s="38">
        <v>14</v>
      </c>
      <c r="B68" s="34" t="s">
        <v>106</v>
      </c>
      <c r="C68" s="35" t="s">
        <v>51</v>
      </c>
      <c r="D68" s="36">
        <v>23.25</v>
      </c>
      <c r="E68" s="63"/>
      <c r="F68" s="52">
        <f t="shared" si="2"/>
        <v>0</v>
      </c>
    </row>
    <row r="69" spans="1:6" x14ac:dyDescent="0.25">
      <c r="A69" s="38">
        <v>15</v>
      </c>
      <c r="B69" s="34" t="s">
        <v>107</v>
      </c>
      <c r="C69" s="35" t="s">
        <v>51</v>
      </c>
      <c r="D69" s="36">
        <v>22.07</v>
      </c>
      <c r="E69" s="63"/>
      <c r="F69" s="52">
        <f t="shared" si="2"/>
        <v>0</v>
      </c>
    </row>
    <row r="70" spans="1:6" x14ac:dyDescent="0.25">
      <c r="A70" s="38">
        <v>16</v>
      </c>
      <c r="B70" s="34" t="s">
        <v>108</v>
      </c>
      <c r="C70" s="35" t="s">
        <v>51</v>
      </c>
      <c r="D70" s="36">
        <v>22.07</v>
      </c>
      <c r="E70" s="63"/>
      <c r="F70" s="52">
        <f t="shared" si="2"/>
        <v>0</v>
      </c>
    </row>
    <row r="71" spans="1:6" x14ac:dyDescent="0.25">
      <c r="A71" s="38">
        <v>17</v>
      </c>
      <c r="B71" s="34" t="s">
        <v>109</v>
      </c>
      <c r="C71" s="35" t="s">
        <v>51</v>
      </c>
      <c r="D71" s="36">
        <v>19.8</v>
      </c>
      <c r="E71" s="63"/>
      <c r="F71" s="52">
        <f t="shared" si="2"/>
        <v>0</v>
      </c>
    </row>
    <row r="72" spans="1:6" x14ac:dyDescent="0.25">
      <c r="A72" s="38">
        <v>18</v>
      </c>
      <c r="B72" s="34" t="s">
        <v>110</v>
      </c>
      <c r="C72" s="35" t="s">
        <v>51</v>
      </c>
      <c r="D72" s="36">
        <v>18.07</v>
      </c>
      <c r="E72" s="63"/>
      <c r="F72" s="52">
        <f t="shared" si="2"/>
        <v>0</v>
      </c>
    </row>
    <row r="73" spans="1:6" ht="30" x14ac:dyDescent="0.25">
      <c r="A73" s="38">
        <v>19</v>
      </c>
      <c r="B73" s="34" t="s">
        <v>111</v>
      </c>
      <c r="C73" s="35" t="s">
        <v>51</v>
      </c>
      <c r="D73" s="36">
        <v>10.71</v>
      </c>
      <c r="E73" s="63"/>
      <c r="F73" s="52">
        <f t="shared" si="2"/>
        <v>0</v>
      </c>
    </row>
    <row r="74" spans="1:6" ht="30" x14ac:dyDescent="0.25">
      <c r="A74" s="38">
        <v>20</v>
      </c>
      <c r="B74" s="34" t="s">
        <v>111</v>
      </c>
      <c r="C74" s="35" t="s">
        <v>51</v>
      </c>
      <c r="D74" s="36">
        <v>10.71</v>
      </c>
      <c r="E74" s="63"/>
      <c r="F74" s="52">
        <f t="shared" si="2"/>
        <v>0</v>
      </c>
    </row>
    <row r="75" spans="1:6" x14ac:dyDescent="0.25">
      <c r="A75" s="38">
        <v>21</v>
      </c>
      <c r="B75" s="34" t="s">
        <v>112</v>
      </c>
      <c r="C75" s="35" t="s">
        <v>51</v>
      </c>
      <c r="D75" s="36">
        <v>19.3</v>
      </c>
      <c r="E75" s="63"/>
      <c r="F75" s="52">
        <f t="shared" si="2"/>
        <v>0</v>
      </c>
    </row>
    <row r="76" spans="1:6" x14ac:dyDescent="0.25">
      <c r="A76" s="38">
        <v>22</v>
      </c>
      <c r="B76" s="34" t="s">
        <v>113</v>
      </c>
      <c r="C76" s="35" t="s">
        <v>51</v>
      </c>
      <c r="D76" s="36">
        <v>17.91</v>
      </c>
      <c r="E76" s="63"/>
      <c r="F76" s="52">
        <f t="shared" si="2"/>
        <v>0</v>
      </c>
    </row>
    <row r="77" spans="1:6" x14ac:dyDescent="0.25">
      <c r="A77" s="38">
        <v>23</v>
      </c>
      <c r="B77" s="34" t="s">
        <v>114</v>
      </c>
      <c r="C77" s="35" t="s">
        <v>51</v>
      </c>
      <c r="D77" s="36">
        <v>13.36</v>
      </c>
      <c r="E77" s="63"/>
      <c r="F77" s="52">
        <f t="shared" si="2"/>
        <v>0</v>
      </c>
    </row>
    <row r="78" spans="1:6" x14ac:dyDescent="0.25">
      <c r="A78" s="38">
        <v>24</v>
      </c>
      <c r="B78" s="34" t="s">
        <v>115</v>
      </c>
      <c r="C78" s="35" t="s">
        <v>51</v>
      </c>
      <c r="D78" s="36">
        <v>11.43</v>
      </c>
      <c r="E78" s="63"/>
      <c r="F78" s="52">
        <f t="shared" si="2"/>
        <v>0</v>
      </c>
    </row>
    <row r="79" spans="1:6" x14ac:dyDescent="0.25">
      <c r="A79" s="38">
        <v>25</v>
      </c>
      <c r="B79" s="34" t="s">
        <v>116</v>
      </c>
      <c r="C79" s="35" t="s">
        <v>51</v>
      </c>
      <c r="D79" s="36">
        <v>22.27</v>
      </c>
      <c r="E79" s="63"/>
      <c r="F79" s="52">
        <f t="shared" si="2"/>
        <v>0</v>
      </c>
    </row>
    <row r="80" spans="1:6" x14ac:dyDescent="0.25">
      <c r="A80" s="38">
        <v>26</v>
      </c>
      <c r="B80" s="34" t="s">
        <v>117</v>
      </c>
      <c r="C80" s="35" t="s">
        <v>51</v>
      </c>
      <c r="D80" s="36">
        <v>12.06</v>
      </c>
      <c r="E80" s="63"/>
      <c r="F80" s="52">
        <f t="shared" si="2"/>
        <v>0</v>
      </c>
    </row>
    <row r="81" spans="1:6" x14ac:dyDescent="0.25">
      <c r="A81" s="38">
        <v>27</v>
      </c>
      <c r="B81" s="34" t="s">
        <v>118</v>
      </c>
      <c r="C81" s="35" t="s">
        <v>51</v>
      </c>
      <c r="D81" s="36">
        <v>10.23</v>
      </c>
      <c r="E81" s="63"/>
      <c r="F81" s="52">
        <f t="shared" si="2"/>
        <v>0</v>
      </c>
    </row>
    <row r="82" spans="1:6" x14ac:dyDescent="0.25">
      <c r="A82" s="38">
        <v>28</v>
      </c>
      <c r="B82" s="34" t="s">
        <v>119</v>
      </c>
      <c r="C82" s="35" t="s">
        <v>51</v>
      </c>
      <c r="D82" s="36">
        <v>4.93</v>
      </c>
      <c r="E82" s="63"/>
      <c r="F82" s="52">
        <f t="shared" si="2"/>
        <v>0</v>
      </c>
    </row>
    <row r="83" spans="1:6" ht="15.6" thickBot="1" x14ac:dyDescent="0.3">
      <c r="A83" s="38">
        <v>29</v>
      </c>
      <c r="B83" s="34" t="s">
        <v>120</v>
      </c>
      <c r="C83" s="35" t="s">
        <v>51</v>
      </c>
      <c r="D83" s="36">
        <v>0.97</v>
      </c>
      <c r="E83" s="63"/>
      <c r="F83" s="52">
        <f t="shared" si="2"/>
        <v>0</v>
      </c>
    </row>
    <row r="84" spans="1:6" ht="15.6" thickBot="1" x14ac:dyDescent="0.3">
      <c r="A84" s="56" t="s">
        <v>124</v>
      </c>
      <c r="B84" s="57"/>
      <c r="C84" s="57"/>
      <c r="D84" s="57"/>
      <c r="E84" s="57"/>
      <c r="F84" s="58"/>
    </row>
    <row r="85" spans="1:6" x14ac:dyDescent="0.25">
      <c r="A85" s="38">
        <v>1</v>
      </c>
      <c r="B85" s="34" t="s">
        <v>93</v>
      </c>
      <c r="C85" s="35" t="s">
        <v>51</v>
      </c>
      <c r="D85" s="36">
        <v>24</v>
      </c>
      <c r="E85" s="63"/>
      <c r="F85" s="52">
        <f>D85*E85</f>
        <v>0</v>
      </c>
    </row>
    <row r="86" spans="1:6" x14ac:dyDescent="0.25">
      <c r="A86" s="38">
        <v>2</v>
      </c>
      <c r="B86" s="34" t="s">
        <v>94</v>
      </c>
      <c r="C86" s="35" t="s">
        <v>51</v>
      </c>
      <c r="D86" s="36">
        <v>24</v>
      </c>
      <c r="E86" s="63"/>
      <c r="F86" s="52">
        <f t="shared" ref="F86:F89" si="3">D86*E86</f>
        <v>0</v>
      </c>
    </row>
    <row r="87" spans="1:6" x14ac:dyDescent="0.25">
      <c r="A87" s="38">
        <v>3</v>
      </c>
      <c r="B87" s="34" t="s">
        <v>95</v>
      </c>
      <c r="C87" s="35" t="s">
        <v>51</v>
      </c>
      <c r="D87" s="36">
        <v>24</v>
      </c>
      <c r="E87" s="63"/>
      <c r="F87" s="52">
        <f t="shared" si="3"/>
        <v>0</v>
      </c>
    </row>
    <row r="88" spans="1:6" x14ac:dyDescent="0.25">
      <c r="A88" s="38">
        <v>4</v>
      </c>
      <c r="B88" s="34" t="s">
        <v>97</v>
      </c>
      <c r="C88" s="35" t="s">
        <v>51</v>
      </c>
      <c r="D88" s="36">
        <v>24</v>
      </c>
      <c r="E88" s="63"/>
      <c r="F88" s="52">
        <f t="shared" si="3"/>
        <v>0</v>
      </c>
    </row>
    <row r="89" spans="1:6" x14ac:dyDescent="0.25">
      <c r="A89" s="38">
        <v>5</v>
      </c>
      <c r="B89" s="34" t="s">
        <v>96</v>
      </c>
      <c r="C89" s="35" t="s">
        <v>51</v>
      </c>
      <c r="D89" s="36">
        <v>24</v>
      </c>
      <c r="E89" s="63"/>
      <c r="F89" s="52">
        <f t="shared" si="3"/>
        <v>0</v>
      </c>
    </row>
    <row r="90" spans="1:6" ht="23.25" customHeight="1" x14ac:dyDescent="0.25">
      <c r="A90" s="75" t="s">
        <v>131</v>
      </c>
      <c r="B90" s="76"/>
      <c r="C90" s="76"/>
      <c r="D90" s="76"/>
      <c r="E90" s="77"/>
      <c r="F90" s="54">
        <f>SUM(F60:F89)</f>
        <v>0</v>
      </c>
    </row>
    <row r="91" spans="1:6" ht="25.5" customHeight="1" x14ac:dyDescent="0.25">
      <c r="A91" s="75" t="s">
        <v>46</v>
      </c>
      <c r="B91" s="76"/>
      <c r="C91" s="76"/>
      <c r="D91" s="76"/>
      <c r="E91" s="77"/>
      <c r="F91" s="54">
        <f>F90*18%</f>
        <v>0</v>
      </c>
    </row>
    <row r="92" spans="1:6" ht="29.25" customHeight="1" thickBot="1" x14ac:dyDescent="0.3">
      <c r="A92" s="78" t="s">
        <v>132</v>
      </c>
      <c r="B92" s="79"/>
      <c r="C92" s="79"/>
      <c r="D92" s="79"/>
      <c r="E92" s="80"/>
      <c r="F92" s="55">
        <f>F90+F91</f>
        <v>0</v>
      </c>
    </row>
    <row r="93" spans="1:6" ht="20.25" customHeight="1" thickBot="1" x14ac:dyDescent="0.35">
      <c r="A93" s="81" t="s">
        <v>123</v>
      </c>
      <c r="B93" s="82"/>
      <c r="C93" s="82"/>
      <c r="D93" s="82"/>
      <c r="E93" s="83"/>
      <c r="F93" s="59">
        <f>F55+F90</f>
        <v>0</v>
      </c>
    </row>
    <row r="94" spans="1:6" ht="18.75" customHeight="1" thickBot="1" x14ac:dyDescent="0.35">
      <c r="A94" s="81" t="s">
        <v>49</v>
      </c>
      <c r="B94" s="82"/>
      <c r="C94" s="82"/>
      <c r="D94" s="82"/>
      <c r="E94" s="83"/>
      <c r="F94" s="60">
        <f>F57+F92</f>
        <v>0</v>
      </c>
    </row>
  </sheetData>
  <mergeCells count="19">
    <mergeCell ref="A1:F1"/>
    <mergeCell ref="A59:F59"/>
    <mergeCell ref="A6:D6"/>
    <mergeCell ref="A7:D7"/>
    <mergeCell ref="E6:F6"/>
    <mergeCell ref="E7:F7"/>
    <mergeCell ref="A58:F58"/>
    <mergeCell ref="A55:E55"/>
    <mergeCell ref="A56:E56"/>
    <mergeCell ref="A57:E57"/>
    <mergeCell ref="A2:F3"/>
    <mergeCell ref="A5:F5"/>
    <mergeCell ref="A10:F10"/>
    <mergeCell ref="A4:F4"/>
    <mergeCell ref="A90:E90"/>
    <mergeCell ref="A91:E91"/>
    <mergeCell ref="A92:E92"/>
    <mergeCell ref="A93:E93"/>
    <mergeCell ref="A94:E94"/>
  </mergeCells>
  <pageMargins left="0.7" right="0.7" top="0.75" bottom="0.75" header="0.3" footer="0.3"/>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SOR-Kolhapur GA (2)</vt:lpstr>
      <vt:lpstr>SOR</vt:lpstr>
      <vt:lpstr>SOR!Print_Area</vt:lpstr>
      <vt:lpstr>'SOR-Kolhapur GA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2025-01-15T09:10:15Z</dcterms:modified>
</cp:coreProperties>
</file>