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47A05D88-E641-4F3D-92D5-07606D438615}" xr6:coauthVersionLast="47" xr6:coauthVersionMax="47" xr10:uidLastSave="{00000000-0000-0000-0000-000000000000}"/>
  <bookViews>
    <workbookView xWindow="-108" yWindow="-108" windowWidth="23256" windowHeight="12456" firstSheet="1" activeTab="1" xr2:uid="{00000000-000D-0000-FFFF-FFFF00000000}"/>
  </bookViews>
  <sheets>
    <sheet name="SOR-Kolhapur GA (2)" sheetId="10" state="hidden" r:id="rId1"/>
    <sheet name="SOR" sheetId="8" r:id="rId2"/>
  </sheets>
  <definedNames>
    <definedName name="_xlnm.Print_Area" localSheetId="1">SOR!$A$2:$F$60</definedName>
    <definedName name="_xlnm.Print_Area" localSheetId="0">'SOR-Kolhapur GA (2)'!$A$1:$I$43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8" l="1"/>
  <c r="F87" i="8"/>
  <c r="F88" i="8"/>
  <c r="F89" i="8"/>
  <c r="F85" i="8"/>
  <c r="F61" i="8"/>
  <c r="F62" i="8"/>
  <c r="F63" i="8"/>
  <c r="F64" i="8"/>
  <c r="F65" i="8"/>
  <c r="F66" i="8"/>
  <c r="F67" i="8"/>
  <c r="F68" i="8"/>
  <c r="F69" i="8"/>
  <c r="F70" i="8"/>
  <c r="F71" i="8"/>
  <c r="F72" i="8"/>
  <c r="F73" i="8"/>
  <c r="F74" i="8"/>
  <c r="F75" i="8"/>
  <c r="F76" i="8"/>
  <c r="F77" i="8"/>
  <c r="F78" i="8"/>
  <c r="F79" i="8"/>
  <c r="F80" i="8"/>
  <c r="F81" i="8"/>
  <c r="F82" i="8"/>
  <c r="F83" i="8"/>
  <c r="F60" i="8"/>
  <c r="F51" i="8"/>
  <c r="F52" i="8"/>
  <c r="F53" i="8"/>
  <c r="F54" i="8"/>
  <c r="F50"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12" i="8"/>
  <c r="F90" i="8" l="1"/>
  <c r="F91" i="8" s="1"/>
  <c r="F92" i="8" s="1"/>
  <c r="F55" i="8"/>
  <c r="F93" i="8" l="1"/>
  <c r="F56" i="8"/>
  <c r="F57" i="8" s="1"/>
  <c r="F94" i="8" s="1"/>
</calcChain>
</file>

<file path=xl/sharedStrings.xml><?xml version="1.0" encoding="utf-8"?>
<sst xmlns="http://schemas.openxmlformats.org/spreadsheetml/2006/main" count="227" uniqueCount="133">
  <si>
    <t>Description</t>
  </si>
  <si>
    <t xml:space="preserve">Sr. no </t>
  </si>
  <si>
    <t xml:space="preserve">UOM </t>
  </si>
  <si>
    <t xml:space="preserve">Quantity </t>
  </si>
  <si>
    <t xml:space="preserve">Unit Rate </t>
  </si>
  <si>
    <t>GST %</t>
  </si>
  <si>
    <t xml:space="preserve">Per Unit GST </t>
  </si>
  <si>
    <t xml:space="preserve">Total amount including GST and other duties </t>
  </si>
  <si>
    <t xml:space="preserve">Grand Total amount Inclusive of GST </t>
  </si>
  <si>
    <t>Note :-</t>
  </si>
  <si>
    <t>HPCL LONDHE &amp; COMPANY RO (Sr. No. 210857)</t>
  </si>
  <si>
    <t xml:space="preserve">SOR for the Operation cum Comprehensive Maintenance of Booster Compressors installed at Kolhapur GA </t>
  </si>
  <si>
    <t>Machine may be shifted to any CNG Station within Kolhapur GA as per HOGPLs requirement, vendor must ensure unintruppted service for the compressors.</t>
  </si>
  <si>
    <t xml:space="preserve">Part -A </t>
  </si>
  <si>
    <t xml:space="preserve">Part -B </t>
  </si>
  <si>
    <t xml:space="preserve">Part -C </t>
  </si>
  <si>
    <t xml:space="preserve">Machine Month </t>
  </si>
  <si>
    <t xml:space="preserve">KONDUSKAR AUTO CENTER (Sr. No. 210125), Rajarampuri Kolhapur </t>
  </si>
  <si>
    <t xml:space="preserve">MANGAVE AUTOMOBILES, SHIROL (Sr. No. 210337), Kondigrephata </t>
  </si>
  <si>
    <t xml:space="preserve">DEOKAR AUTOMOBILES, DEOKAR (Sr. No. 210338), Rankala lake Kolhapur </t>
  </si>
  <si>
    <t xml:space="preserve">Devgiri Autolines, Vadgaon  (Sr. No. 020426), Vadgaon </t>
  </si>
  <si>
    <t xml:space="preserve">Vakratund CNG Station, Sarvade (Sr. No. 019325), Sarwade radhanagari </t>
  </si>
  <si>
    <t>Deepraj Petroleum,  (Sr. No. 020478) Panhala(Kolhapur)</t>
  </si>
  <si>
    <t xml:space="preserve">Warna Petroleum ,  (Sr. No. 020394) Warna Petroleum , Warna  (Maharashtra) (Sr. No. 020394)
</t>
  </si>
  <si>
    <t>NS petroleum , (Sr. No. 020468) Sangwade  Karvir</t>
  </si>
  <si>
    <t xml:space="preserve">M/s. Ideate  make Booster  compressor </t>
  </si>
  <si>
    <t xml:space="preserve">M/s. ICL make Booster compressor </t>
  </si>
  <si>
    <t xml:space="preserve">M/s. SOPAN make booster  compressor </t>
  </si>
  <si>
    <t>LAXMI AUTO, Shahuwadi  MALKAPUR (Sr. no. 211284)</t>
  </si>
  <si>
    <t>HP PETROL PUMP SUSHANT TRANSPORT, Ajara (Sr.no. 211285)</t>
  </si>
  <si>
    <t xml:space="preserve">Kesarkar Petroleum, Uttur (Sr. No.18013) </t>
  </si>
  <si>
    <t xml:space="preserve"> TARE PETROLEUM, Shirol (Sr. No.2205136)</t>
  </si>
  <si>
    <t>HAJARE PETROLEUM, Vashi kolhapur (Sr. No.2205135)</t>
  </si>
  <si>
    <t>UMIYA PETROLEUM, Udyam nagar kolhapur (Sr. No.2205136)</t>
  </si>
  <si>
    <t>BEHERJI PETROLEUM, Murgud kagal (Sr. No.211286)</t>
  </si>
  <si>
    <t>Comprehensive 24*7 Operation, Repair &amp; Maintenance of Ideate make CNG compressors and its accessories (inclusive of consumables, spares, Three shift Manpower, lubricants etc.)                                                                                                                   Comprehensive Maintenance will consist of carrying out regular, periodical and Breakdown maintenance as per Scope of work and OEM specification.</t>
  </si>
  <si>
    <t>Comprehensive 24*7 Operation, Repair &amp; Maintenance of ICL make CNG compressors and its accessories (inclusive of consumables, spares, Three shift Manpower, lubricants etc.)                                                                                                     Comprehensive Maintenance will consist of carrying out regular, periodical and Breakdown maintenance as per Scope of work and OEM's specification.</t>
  </si>
  <si>
    <t>Comprehensive 24*7 Operation, Repair &amp; Maintenance of SOPAN make CNG compressors and its accessories (inclusive of consumables, spares, Three shift Manpower, lubricants etc.)                                                                                                         Comprehensive Maintenance will consist of carrying out regular, periodical and Breakdown maintenance as per Scope of work and OEM's specification.</t>
  </si>
  <si>
    <t>Model</t>
  </si>
  <si>
    <t>B 50-30</t>
  </si>
  <si>
    <t>B 30-30</t>
  </si>
  <si>
    <t>IIL-22 KW</t>
  </si>
  <si>
    <t>SOP.22DA.450</t>
  </si>
  <si>
    <t>INR</t>
  </si>
  <si>
    <t>Unit Rate inclusive of all taxes &amp; duties except GST</t>
  </si>
  <si>
    <t>Total Amount inclusive of all taxes &amp; duties except GST</t>
  </si>
  <si>
    <t>GST…......%</t>
  </si>
  <si>
    <t>PART A: AMBALA-KURUKSHETRA GA</t>
  </si>
  <si>
    <t>PART B: KOLHAPUR GA</t>
  </si>
  <si>
    <t>GRAND TOTAL OF PART (A &amp; B) Incl. GST</t>
  </si>
  <si>
    <t>SCHEDULE OF RATES (SOR)</t>
  </si>
  <si>
    <t>Months</t>
  </si>
  <si>
    <t>CAMC of TGT Car Dispenser at Balaji Filling Station</t>
  </si>
  <si>
    <t>CAMC of TGT Car Dispenser at Abhay Highways</t>
  </si>
  <si>
    <t>CAMC of TGT Combo Dispenser at Abhay Highways</t>
  </si>
  <si>
    <t>CAMC of TGT Car Dispenser at CM HP Centre</t>
  </si>
  <si>
    <t>CAMC of TGT Car Dispenser at HPCL Dhillon Filling Station</t>
  </si>
  <si>
    <t>CAMC of TGT Car Dispenser at Surinder Nath Shravan Kumar Filling Station</t>
  </si>
  <si>
    <t>CAMC of TGT Combo Dispenser at Surinder Nath Shravan Kumar Filling Station</t>
  </si>
  <si>
    <t>CAMC of TGT Car Dispenser at Lacchmandass Filling Station</t>
  </si>
  <si>
    <t>CAMC of TGT Car Dispenser at Gautam Filling Station</t>
  </si>
  <si>
    <t>CAMC of TGT Car Dispenser at HP Akshay Filling Station</t>
  </si>
  <si>
    <t>CAMC of TGT Car Dispenser at G-line Fuels</t>
  </si>
  <si>
    <t>CAMC of TGT Car Dispenser at RJ Filling Station</t>
  </si>
  <si>
    <t>CAMC of TGT Car Dispenser at Sidhu Energy Station</t>
  </si>
  <si>
    <t>CAMC of TGT Car Dispenser at Navbharat Filling Station</t>
  </si>
  <si>
    <t>CAMC of TGT Car Dispenser at Dhantori Highway Jn.</t>
  </si>
  <si>
    <t>CAMC of TGT Combo Dispenser at Dhantori Highway Jn.</t>
  </si>
  <si>
    <t>CAMC of TGT Combo Dispenser at Rishi Markanda FS</t>
  </si>
  <si>
    <t>CAMC of TGT Car Dispenser at Shiv Shakti Motor Co.</t>
  </si>
  <si>
    <t>CAMC of TGT Combo Dispenser at Shiv Shakti Motor Co.</t>
  </si>
  <si>
    <t>CAMC of TGT Combo Dispenser at Sharma Fuel Point</t>
  </si>
  <si>
    <t>CAMC of TGT Car Dispenser at HP Naggal FS</t>
  </si>
  <si>
    <t>CAMC of TGT Car Dispenser at Shree Ganesha FS</t>
  </si>
  <si>
    <t>CAMC of TGT Car Dispenser at Sharma Oil Co.</t>
  </si>
  <si>
    <t>CAMC of TGT Combo Dispenser at Sharma Oil Co.</t>
  </si>
  <si>
    <t>CAMC of TGT Car Dispenser at The Aman Fuels</t>
  </si>
  <si>
    <t>CAMC of TGT Combo Dispenser at The Aman Fuels</t>
  </si>
  <si>
    <t>CAMC of TGT Car Dispenser at Jail Filling Station</t>
  </si>
  <si>
    <t>CAMC of TGT Combo Dispenser at Jail Filling Station</t>
  </si>
  <si>
    <t>CAMC of Compac Car Dispenser at Balaji Filling Station</t>
  </si>
  <si>
    <t>CAMC of Compac Car Dispenser at HPOIL Gas CGS Jalbera</t>
  </si>
  <si>
    <t>CAMC of Compac Car Dispenser at Premium HP Centre</t>
  </si>
  <si>
    <t>CAMC of Compac Car Dispenser at Fateh Filling Station</t>
  </si>
  <si>
    <t>CAMC of Compac Car Dispenser at COCO Ramgarh</t>
  </si>
  <si>
    <t>CAMC of TGT Combo Dispenser at Lacchmandass Filling Station</t>
  </si>
  <si>
    <t>CAMC of TGT Car Dispenser at Jai Sachidanand HP Centre</t>
  </si>
  <si>
    <t>CAMC of TGT Combo Dispenser at Jai Sachidanand HP Centre</t>
  </si>
  <si>
    <t>CAMC of TGT Car Dispenser at Dhillon Service Station</t>
  </si>
  <si>
    <t>CAMC of TGT Combo Dispenser at Dhillon Service Station</t>
  </si>
  <si>
    <t>CAMC of TGT Car Dispenser at Krishana Filling Station (Jio-BP)</t>
  </si>
  <si>
    <t>CAMC of TGT Combo Dispenser at Krishana Filling Station (Jio-BP)</t>
  </si>
  <si>
    <t>CAMC of TGT Combo Dispenser at COCO Ramgarh</t>
  </si>
  <si>
    <t>CAMC of Compac Car Dispenser at HP Highway Services</t>
  </si>
  <si>
    <t>CAMC of Compac Car Dispenser at Sudarshan Petroleum</t>
  </si>
  <si>
    <t>CAMC of Compac Car Dispenser at Deepraj Petroleum</t>
  </si>
  <si>
    <t>CAMC of Compac Car Dispenser at Konduskar Petroleum</t>
  </si>
  <si>
    <t>CAMC of Compac Car Dispenser at Mangave Automobile</t>
  </si>
  <si>
    <t>CAMC of TGT Car Dispenser at HP Highway Services</t>
  </si>
  <si>
    <t>CAMC of TGT Bus Dispenser at HP Highway Services</t>
  </si>
  <si>
    <t>CAMC of TGT Car Dispenser at Gaikwad Petrolink</t>
  </si>
  <si>
    <t>CAMC of TGT Bus Dispenser at Gaikwad Petrolink</t>
  </si>
  <si>
    <t>CAMC of TGT Car Dispenser at HP Devgiri Autoline</t>
  </si>
  <si>
    <t>CAMC of TGT Car Dispenser at Disha Station</t>
  </si>
  <si>
    <t>CAMC of TGT Bus Dispenser at Disha Station</t>
  </si>
  <si>
    <t>CAMC of TGT Car Dispenser at Devkar Auto</t>
  </si>
  <si>
    <t>CAMC of TGT Car Dispenser at Londhe Auto</t>
  </si>
  <si>
    <t>CAMC of TGT Car Dispenser at Vatrakund Auto</t>
  </si>
  <si>
    <t>CAMC of TGT Car Dispenser at Bahirji Auto</t>
  </si>
  <si>
    <t>CAMC of TGT Car Dispenser at Sushant Auto</t>
  </si>
  <si>
    <t>CAMC of TGT Car Dispenser at Laxmi Auto</t>
  </si>
  <si>
    <t>CAMC of TGT Car Dispenser at HPOIL Gas Mother Station Kagal</t>
  </si>
  <si>
    <t>CAMC of TGT Car Dispenser at Indian Auto</t>
  </si>
  <si>
    <t>CAMC of TGT Car Dispenser at Hajare Petroleum</t>
  </si>
  <si>
    <t>CAMC of TGT Car Dispenser at Tare Fuels</t>
  </si>
  <si>
    <t>CAMC of TGT Car Dispenser at Panchganga</t>
  </si>
  <si>
    <t>CAMC of TGT Car Dispenser at Kesarkar</t>
  </si>
  <si>
    <t>CAMC of TGT Car Dispenser at Umiya Petrol</t>
  </si>
  <si>
    <t>CAMC of TGT Car Dispenser at JB Petrolinks</t>
  </si>
  <si>
    <t>CAMC of TGT Bus Dispenser at Sushant Petroleum</t>
  </si>
  <si>
    <t>CAMC of TGT Car Dispenser at Warna Petroleum</t>
  </si>
  <si>
    <t>Total Amount for inclusive of all taxes &amp; duties except GST (PART A)</t>
  </si>
  <si>
    <t>Total Amount for inclusive of all taxes &amp; duties Incl. GST (PART A)</t>
  </si>
  <si>
    <t>GRAND TOTAL OF PART (A &amp; B) Excl. GST</t>
  </si>
  <si>
    <t>GROUP II: Compac Make Disppensers</t>
  </si>
  <si>
    <t>GROUP I: TGT Make Disppensers</t>
  </si>
  <si>
    <t>Name of the Firm/Bidder/Agency :-</t>
  </si>
  <si>
    <t>Correspondence Address: 
Tel/ Mob No.:
Email Id:</t>
  </si>
  <si>
    <t>HIRING OF AGENCY FOR PROVIDING COMPREHENSIVE ANNUAL MAINTENANCE SERVICE OF DISPENSERS INSTALLED AT AMBALA-KURUKSHETRA &amp; KOLHAPUR GA</t>
  </si>
  <si>
    <t>TENDER NO. HOGPL/2024-25/C&amp;P/018 DATE: 15-01-24</t>
  </si>
  <si>
    <t>HPOIL GAS PRIVATE LIMITED</t>
  </si>
  <si>
    <t>Total Amount for inclusive of all taxes &amp; duties except GST (PART B)</t>
  </si>
  <si>
    <t>Total Amount for inclusive of all taxes &amp; duties Incl. GST (PART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</si>
</sst>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Times New Roman"/>
      <family val="1"/>
    </font>
    <font>
      <sz val="11"/>
      <name val="Calibri"/>
      <family val="2"/>
    </font>
    <font>
      <sz val="11"/>
      <color theme="1"/>
      <name val="Calibri"/>
      <family val="2"/>
      <scheme val="minor"/>
    </font>
    <font>
      <b/>
      <sz val="12"/>
      <color theme="1"/>
      <name val="Arial"/>
      <family val="2"/>
    </font>
    <font>
      <sz val="12"/>
      <color theme="1"/>
      <name val="Arial"/>
      <family val="2"/>
    </font>
    <font>
      <b/>
      <sz val="14"/>
      <color theme="1"/>
      <name val="Arial"/>
      <family val="2"/>
    </font>
    <font>
      <b/>
      <sz val="10"/>
      <color theme="1"/>
      <name val="Arial"/>
      <family val="2"/>
    </font>
    <font>
      <b/>
      <sz val="2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4" fillId="0" borderId="0">
      <protection locked="0"/>
    </xf>
    <xf numFmtId="164" fontId="5" fillId="0" borderId="0" applyFont="0" applyFill="0" applyBorder="0" applyAlignment="0" applyProtection="0"/>
  </cellStyleXfs>
  <cellXfs count="114">
    <xf numFmtId="0" fontId="0" fillId="0" borderId="0" xfId="0"/>
    <xf numFmtId="0" fontId="0" fillId="0" borderId="1" xfId="0" applyBorder="1" applyAlignment="1">
      <alignment vertical="center" wrapText="1"/>
    </xf>
    <xf numFmtId="0" fontId="1" fillId="0" borderId="0" xfId="0" applyFont="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0" fillId="0" borderId="5" xfId="0" applyBorder="1"/>
    <xf numFmtId="0" fontId="0" fillId="0" borderId="1" xfId="0" applyBorder="1"/>
    <xf numFmtId="0" fontId="0" fillId="0" borderId="6" xfId="0" applyBorder="1"/>
    <xf numFmtId="0" fontId="0" fillId="0" borderId="1"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Alignment="1">
      <alignment horizontal="right" vertical="center" wrapText="1"/>
    </xf>
    <xf numFmtId="0" fontId="0" fillId="0" borderId="1" xfId="0"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7" fillId="0" borderId="0" xfId="0" applyFont="1"/>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2" fontId="7" fillId="4"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2" fontId="7" fillId="0" borderId="11" xfId="0" applyNumberFormat="1" applyFont="1" applyBorder="1" applyAlignment="1">
      <alignment horizontal="center" vertical="center"/>
    </xf>
    <xf numFmtId="2" fontId="7" fillId="4" borderId="11" xfId="0" applyNumberFormat="1" applyFont="1" applyFill="1" applyBorder="1" applyAlignment="1">
      <alignment horizontal="center" vertical="center"/>
    </xf>
    <xf numFmtId="0" fontId="9" fillId="0" borderId="34" xfId="0" applyFont="1" applyBorder="1" applyAlignment="1">
      <alignment vertical="center"/>
    </xf>
    <xf numFmtId="0" fontId="9" fillId="0" borderId="17" xfId="0" applyFont="1" applyBorder="1" applyAlignment="1">
      <alignment vertical="center"/>
    </xf>
    <xf numFmtId="0" fontId="9" fillId="0" borderId="31" xfId="0" applyFont="1" applyBorder="1" applyAlignment="1">
      <alignment vertical="center"/>
    </xf>
    <xf numFmtId="0" fontId="7" fillId="0" borderId="24" xfId="0" applyFont="1" applyBorder="1" applyAlignment="1">
      <alignment horizontal="center" vertical="center"/>
    </xf>
    <xf numFmtId="0" fontId="7" fillId="0" borderId="25" xfId="0" applyFont="1" applyBorder="1" applyAlignment="1">
      <alignment vertical="center" wrapText="1"/>
    </xf>
    <xf numFmtId="0" fontId="7" fillId="0" borderId="25" xfId="0" applyFont="1" applyBorder="1" applyAlignment="1">
      <alignment horizontal="center" vertical="center" wrapText="1"/>
    </xf>
    <xf numFmtId="2" fontId="7" fillId="0" borderId="25" xfId="0" applyNumberFormat="1" applyFont="1" applyBorder="1" applyAlignment="1">
      <alignment horizontal="center" vertical="center"/>
    </xf>
    <xf numFmtId="2" fontId="7" fillId="4" borderId="26" xfId="0" applyNumberFormat="1" applyFont="1" applyFill="1" applyBorder="1" applyAlignment="1">
      <alignment horizontal="center" vertical="center"/>
    </xf>
    <xf numFmtId="2" fontId="7" fillId="4" borderId="7" xfId="0" applyNumberFormat="1" applyFont="1" applyFill="1" applyBorder="1" applyAlignment="1">
      <alignment horizontal="center" vertical="center"/>
    </xf>
    <xf numFmtId="2" fontId="6" fillId="4" borderId="26" xfId="0" applyNumberFormat="1" applyFont="1" applyFill="1" applyBorder="1" applyAlignment="1">
      <alignment horizontal="center" vertical="center"/>
    </xf>
    <xf numFmtId="2" fontId="6" fillId="4" borderId="7" xfId="0" applyNumberFormat="1" applyFont="1" applyFill="1" applyBorder="1" applyAlignment="1">
      <alignment horizontal="center" vertical="center"/>
    </xf>
    <xf numFmtId="2" fontId="6" fillId="4" borderId="16" xfId="0" applyNumberFormat="1" applyFont="1" applyFill="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2" fontId="8" fillId="4" borderId="13" xfId="0" applyNumberFormat="1" applyFont="1" applyFill="1" applyBorder="1" applyAlignment="1">
      <alignment horizontal="center"/>
    </xf>
    <xf numFmtId="2" fontId="8" fillId="4" borderId="23" xfId="0" applyNumberFormat="1" applyFont="1" applyFill="1" applyBorder="1" applyAlignment="1">
      <alignment horizontal="center"/>
    </xf>
    <xf numFmtId="0" fontId="7" fillId="0" borderId="0" xfId="0" applyFont="1" applyAlignment="1">
      <alignment horizontal="center"/>
    </xf>
    <xf numFmtId="0" fontId="7" fillId="0" borderId="0" xfId="0" applyFont="1" applyAlignment="1">
      <alignment horizontal="center" vertical="center"/>
    </xf>
    <xf numFmtId="2" fontId="7" fillId="2" borderId="1" xfId="0" applyNumberFormat="1" applyFont="1" applyFill="1" applyBorder="1" applyAlignment="1" applyProtection="1">
      <alignment horizontal="center" vertical="center"/>
      <protection locked="0"/>
    </xf>
    <xf numFmtId="2" fontId="7" fillId="2" borderId="11" xfId="0" applyNumberFormat="1" applyFont="1" applyFill="1" applyBorder="1" applyAlignment="1" applyProtection="1">
      <alignment horizontal="center" vertical="center"/>
      <protection locked="0"/>
    </xf>
    <xf numFmtId="2" fontId="7" fillId="2" borderId="25" xfId="0" applyNumberFormat="1" applyFont="1" applyFill="1" applyBorder="1" applyAlignment="1" applyProtection="1">
      <alignment horizontal="center" vertical="center"/>
      <protection locked="0"/>
    </xf>
    <xf numFmtId="0" fontId="1" fillId="0" borderId="0" xfId="0" applyFont="1" applyAlignment="1">
      <alignment horizontal="left" vertical="center"/>
    </xf>
    <xf numFmtId="0" fontId="2" fillId="0" borderId="0" xfId="0" applyFont="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1" fillId="0" borderId="0" xfId="0" applyFont="1" applyAlignment="1">
      <alignment horizontal="left" vertical="top"/>
    </xf>
    <xf numFmtId="0" fontId="6" fillId="0" borderId="18" xfId="0" applyFont="1" applyBorder="1" applyAlignment="1">
      <alignment horizontal="right" vertical="center"/>
    </xf>
    <xf numFmtId="0" fontId="6" fillId="0" borderId="17" xfId="0" applyFont="1" applyBorder="1" applyAlignment="1">
      <alignment horizontal="right" vertical="center"/>
    </xf>
    <xf numFmtId="0" fontId="6" fillId="0" borderId="31"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10" fillId="3" borderId="27" xfId="0" applyFont="1" applyFill="1" applyBorder="1" applyAlignment="1">
      <alignment horizontal="center" vertical="center"/>
    </xf>
    <xf numFmtId="0" fontId="6" fillId="3" borderId="27" xfId="0" applyFont="1" applyFill="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32" xfId="0" applyFont="1" applyBorder="1" applyAlignment="1">
      <alignment horizontal="left" vertical="center"/>
    </xf>
    <xf numFmtId="0" fontId="6" fillId="0" borderId="13" xfId="0" applyFont="1" applyBorder="1" applyAlignment="1">
      <alignment horizontal="center" vertical="center" wrapText="1"/>
    </xf>
    <xf numFmtId="14" fontId="2" fillId="2" borderId="13" xfId="0" applyNumberFormat="1" applyFont="1" applyFill="1" applyBorder="1" applyAlignment="1" applyProtection="1">
      <alignment horizontal="center" vertical="center" wrapText="1"/>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740545</xdr:colOff>
      <xdr:row>0</xdr:row>
      <xdr:rowOff>865909</xdr:rowOff>
    </xdr:to>
    <xdr:pic>
      <xdr:nvPicPr>
        <xdr:cNvPr id="2" name="image1.jpe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98575" cy="8659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opLeftCell="A7" zoomScaleNormal="100" workbookViewId="0">
      <selection activeCell="B7" sqref="B7"/>
    </sheetView>
  </sheetViews>
  <sheetFormatPr defaultRowHeight="14.4" x14ac:dyDescent="0.3"/>
  <cols>
    <col min="2" max="2" width="55.44140625" customWidth="1"/>
    <col min="3" max="4" width="12.6640625" customWidth="1"/>
    <col min="5" max="5" width="8.88671875" style="17"/>
    <col min="6" max="7" width="12.33203125" customWidth="1"/>
    <col min="8" max="8" width="18.6640625" customWidth="1"/>
    <col min="9" max="9" width="23.6640625" customWidth="1"/>
    <col min="10" max="10" width="25.44140625" customWidth="1"/>
  </cols>
  <sheetData>
    <row r="1" spans="1:11" ht="18" x14ac:dyDescent="0.35">
      <c r="A1" s="67" t="s">
        <v>11</v>
      </c>
      <c r="B1" s="67"/>
      <c r="C1" s="67"/>
      <c r="D1" s="67"/>
      <c r="E1" s="67"/>
      <c r="F1" s="67"/>
      <c r="G1" s="67"/>
      <c r="H1" s="67"/>
      <c r="I1" s="67"/>
      <c r="J1" s="6"/>
      <c r="K1" s="6"/>
    </row>
    <row r="2" spans="1:11" ht="18" x14ac:dyDescent="0.35">
      <c r="A2" s="67"/>
      <c r="B2" s="67"/>
      <c r="C2" s="67"/>
      <c r="D2" s="67"/>
      <c r="E2" s="67"/>
      <c r="F2" s="67"/>
      <c r="G2" s="67"/>
      <c r="H2" s="67"/>
      <c r="I2" s="67"/>
      <c r="J2" s="6"/>
      <c r="K2" s="6"/>
    </row>
    <row r="3" spans="1:11" ht="18.600000000000001" thickBot="1" x14ac:dyDescent="0.4">
      <c r="A3" s="21" t="s">
        <v>13</v>
      </c>
      <c r="B3" s="20" t="s">
        <v>25</v>
      </c>
      <c r="C3" s="21"/>
      <c r="D3" s="21"/>
      <c r="E3" s="21"/>
      <c r="F3" s="21"/>
      <c r="G3" s="21"/>
      <c r="H3" s="21"/>
      <c r="I3" s="21"/>
      <c r="J3" s="6"/>
      <c r="K3" s="6"/>
    </row>
    <row r="4" spans="1:11" s="2" customFormat="1" ht="28.8" x14ac:dyDescent="0.3">
      <c r="A4" s="7" t="s">
        <v>1</v>
      </c>
      <c r="B4" s="8" t="s">
        <v>0</v>
      </c>
      <c r="C4" s="8" t="s">
        <v>2</v>
      </c>
      <c r="D4" s="8" t="s">
        <v>38</v>
      </c>
      <c r="E4" s="8" t="s">
        <v>3</v>
      </c>
      <c r="F4" s="8" t="s">
        <v>4</v>
      </c>
      <c r="G4" s="8" t="s">
        <v>5</v>
      </c>
      <c r="H4" s="8" t="s">
        <v>6</v>
      </c>
      <c r="I4" s="9" t="s">
        <v>7</v>
      </c>
    </row>
    <row r="5" spans="1:11" ht="86.4" x14ac:dyDescent="0.3">
      <c r="A5" s="10"/>
      <c r="B5" s="1" t="s">
        <v>35</v>
      </c>
      <c r="C5" s="68" t="s">
        <v>16</v>
      </c>
      <c r="D5" s="22"/>
      <c r="E5" s="4"/>
      <c r="F5" s="11"/>
      <c r="G5" s="11"/>
      <c r="H5" s="11"/>
      <c r="I5" s="12"/>
    </row>
    <row r="6" spans="1:11" s="15" customFormat="1" ht="30" customHeight="1" x14ac:dyDescent="0.3">
      <c r="A6" s="5">
        <v>1</v>
      </c>
      <c r="B6" s="1" t="s">
        <v>17</v>
      </c>
      <c r="C6" s="69"/>
      <c r="D6" s="22" t="s">
        <v>41</v>
      </c>
      <c r="E6" s="3">
        <v>24</v>
      </c>
      <c r="F6" s="13"/>
      <c r="G6" s="13"/>
      <c r="H6" s="13"/>
      <c r="I6" s="14"/>
    </row>
    <row r="7" spans="1:11" s="15" customFormat="1" ht="30" customHeight="1" x14ac:dyDescent="0.3">
      <c r="A7" s="5">
        <v>2</v>
      </c>
      <c r="B7" s="1" t="s">
        <v>18</v>
      </c>
      <c r="C7" s="69"/>
      <c r="D7" s="22" t="s">
        <v>41</v>
      </c>
      <c r="E7" s="3">
        <v>24</v>
      </c>
      <c r="F7" s="13"/>
      <c r="G7" s="13"/>
      <c r="H7" s="13"/>
      <c r="I7" s="14"/>
    </row>
    <row r="8" spans="1:11" s="15" customFormat="1" ht="28.8" x14ac:dyDescent="0.3">
      <c r="A8" s="5">
        <v>3</v>
      </c>
      <c r="B8" s="1" t="s">
        <v>19</v>
      </c>
      <c r="C8" s="69"/>
      <c r="D8" s="22" t="s">
        <v>41</v>
      </c>
      <c r="E8" s="3">
        <v>24</v>
      </c>
      <c r="F8" s="13"/>
      <c r="G8" s="13"/>
      <c r="H8" s="13"/>
      <c r="I8" s="14"/>
    </row>
    <row r="9" spans="1:11" s="15" customFormat="1" ht="30" customHeight="1" x14ac:dyDescent="0.3">
      <c r="A9" s="5">
        <v>4</v>
      </c>
      <c r="B9" s="1" t="s">
        <v>10</v>
      </c>
      <c r="C9" s="69"/>
      <c r="D9" s="22" t="s">
        <v>41</v>
      </c>
      <c r="E9" s="3">
        <v>24</v>
      </c>
      <c r="F9" s="13"/>
      <c r="G9" s="13"/>
      <c r="H9" s="13"/>
      <c r="I9" s="14"/>
    </row>
    <row r="10" spans="1:11" s="15" customFormat="1" ht="30" customHeight="1" x14ac:dyDescent="0.3">
      <c r="A10" s="5">
        <v>5</v>
      </c>
      <c r="B10" s="1" t="s">
        <v>28</v>
      </c>
      <c r="C10" s="69"/>
      <c r="D10" s="22" t="s">
        <v>41</v>
      </c>
      <c r="E10" s="3">
        <v>8.3000000000000007</v>
      </c>
      <c r="F10" s="13"/>
      <c r="G10" s="13"/>
      <c r="H10" s="13"/>
      <c r="I10" s="13"/>
    </row>
    <row r="11" spans="1:11" s="15" customFormat="1" ht="30" customHeight="1" x14ac:dyDescent="0.3">
      <c r="A11" s="5">
        <v>6</v>
      </c>
      <c r="B11" s="1" t="s">
        <v>29</v>
      </c>
      <c r="C11" s="69"/>
      <c r="D11" s="22" t="s">
        <v>41</v>
      </c>
      <c r="E11" s="3">
        <v>9.6333333333333329</v>
      </c>
      <c r="F11" s="13"/>
      <c r="G11" s="13"/>
      <c r="H11" s="13"/>
      <c r="I11" s="13"/>
    </row>
    <row r="12" spans="1:11" s="15" customFormat="1" ht="30" customHeight="1" x14ac:dyDescent="0.3">
      <c r="A12" s="5">
        <v>7</v>
      </c>
      <c r="B12" s="1" t="s">
        <v>34</v>
      </c>
      <c r="C12" s="69"/>
      <c r="D12" s="22" t="s">
        <v>41</v>
      </c>
      <c r="E12" s="3">
        <v>11</v>
      </c>
      <c r="F12" s="13"/>
      <c r="G12" s="13"/>
      <c r="H12" s="13"/>
      <c r="I12" s="13"/>
    </row>
    <row r="13" spans="1:11" s="15" customFormat="1" ht="30" customHeight="1" x14ac:dyDescent="0.3">
      <c r="A13" s="5">
        <v>8</v>
      </c>
      <c r="B13" s="1" t="s">
        <v>33</v>
      </c>
      <c r="C13" s="69"/>
      <c r="D13" s="22" t="s">
        <v>41</v>
      </c>
      <c r="E13" s="3">
        <v>1.9666666666666666</v>
      </c>
      <c r="F13" s="13"/>
      <c r="G13" s="13"/>
      <c r="H13" s="13"/>
      <c r="I13" s="13"/>
    </row>
    <row r="14" spans="1:11" s="15" customFormat="1" ht="30" customHeight="1" x14ac:dyDescent="0.3">
      <c r="A14" s="5">
        <v>9</v>
      </c>
      <c r="B14" s="1" t="s">
        <v>32</v>
      </c>
      <c r="C14" s="69"/>
      <c r="D14" s="22" t="s">
        <v>41</v>
      </c>
      <c r="E14" s="3">
        <v>7.9666666666666668</v>
      </c>
      <c r="F14" s="13"/>
      <c r="G14" s="13"/>
      <c r="H14" s="13"/>
      <c r="I14" s="13"/>
    </row>
    <row r="15" spans="1:11" s="15" customFormat="1" ht="30" customHeight="1" x14ac:dyDescent="0.3">
      <c r="A15" s="5">
        <v>10</v>
      </c>
      <c r="B15" s="1" t="s">
        <v>31</v>
      </c>
      <c r="C15" s="69"/>
      <c r="D15" s="22" t="s">
        <v>41</v>
      </c>
      <c r="E15" s="3">
        <v>3.3333333333333335</v>
      </c>
      <c r="F15" s="13"/>
      <c r="G15" s="13"/>
      <c r="H15" s="13"/>
      <c r="I15" s="13"/>
    </row>
    <row r="16" spans="1:11" s="16" customFormat="1" ht="18" x14ac:dyDescent="0.3">
      <c r="A16" s="21" t="s">
        <v>14</v>
      </c>
      <c r="B16" s="20" t="s">
        <v>26</v>
      </c>
      <c r="C16" s="18"/>
      <c r="D16" s="18"/>
      <c r="E16" s="18"/>
      <c r="F16" s="18"/>
      <c r="G16" s="18"/>
      <c r="H16" s="18"/>
    </row>
    <row r="17" spans="1:9" s="16" customFormat="1" ht="86.4" x14ac:dyDescent="0.3">
      <c r="A17" s="10"/>
      <c r="B17" s="1" t="s">
        <v>36</v>
      </c>
      <c r="C17" s="70" t="s">
        <v>16</v>
      </c>
      <c r="D17" s="22"/>
      <c r="E17" s="4"/>
      <c r="F17" s="11"/>
      <c r="G17" s="11"/>
      <c r="H17" s="11"/>
      <c r="I17" s="12"/>
    </row>
    <row r="18" spans="1:9" s="16" customFormat="1" x14ac:dyDescent="0.3">
      <c r="A18" s="5">
        <v>1</v>
      </c>
      <c r="B18" s="13" t="s">
        <v>20</v>
      </c>
      <c r="C18" s="70"/>
      <c r="D18" s="22" t="s">
        <v>40</v>
      </c>
      <c r="E18" s="3">
        <v>24</v>
      </c>
      <c r="F18" s="13"/>
      <c r="G18" s="13"/>
      <c r="H18" s="13"/>
      <c r="I18" s="14"/>
    </row>
    <row r="19" spans="1:9" s="16" customFormat="1" x14ac:dyDescent="0.3">
      <c r="A19" s="5">
        <v>2</v>
      </c>
      <c r="B19" s="13" t="s">
        <v>21</v>
      </c>
      <c r="C19" s="70"/>
      <c r="D19" s="22" t="s">
        <v>39</v>
      </c>
      <c r="E19" s="3">
        <v>24</v>
      </c>
      <c r="F19" s="13"/>
      <c r="G19" s="13"/>
      <c r="H19" s="13"/>
      <c r="I19" s="14"/>
    </row>
    <row r="20" spans="1:9" s="16" customFormat="1" x14ac:dyDescent="0.3">
      <c r="A20" s="5">
        <v>3</v>
      </c>
      <c r="B20" s="1" t="s">
        <v>24</v>
      </c>
      <c r="C20" s="70"/>
      <c r="D20" s="22" t="s">
        <v>40</v>
      </c>
      <c r="E20" s="3">
        <v>24</v>
      </c>
      <c r="F20" s="13"/>
      <c r="G20" s="13"/>
      <c r="H20" s="13"/>
      <c r="I20" s="14"/>
    </row>
    <row r="21" spans="1:9" s="16" customFormat="1" x14ac:dyDescent="0.3">
      <c r="A21" s="5">
        <v>4</v>
      </c>
      <c r="B21" s="13" t="s">
        <v>22</v>
      </c>
      <c r="C21" s="70"/>
      <c r="D21" s="22" t="s">
        <v>40</v>
      </c>
      <c r="E21" s="3">
        <v>24</v>
      </c>
      <c r="F21" s="13"/>
      <c r="G21" s="13"/>
      <c r="H21" s="13"/>
      <c r="I21" s="14"/>
    </row>
    <row r="22" spans="1:9" s="16" customFormat="1" ht="43.2" x14ac:dyDescent="0.3">
      <c r="A22" s="5">
        <v>5</v>
      </c>
      <c r="B22" s="19" t="s">
        <v>23</v>
      </c>
      <c r="C22" s="70"/>
      <c r="D22" s="22" t="s">
        <v>39</v>
      </c>
      <c r="E22" s="3">
        <v>24</v>
      </c>
      <c r="F22" s="13"/>
      <c r="G22" s="13"/>
      <c r="H22" s="13"/>
      <c r="I22" s="14"/>
    </row>
    <row r="23" spans="1:9" s="16" customFormat="1" ht="15.6" x14ac:dyDescent="0.3">
      <c r="A23" s="18" t="s">
        <v>15</v>
      </c>
      <c r="B23" s="20" t="s">
        <v>27</v>
      </c>
      <c r="C23" s="18"/>
      <c r="D23" s="18"/>
      <c r="E23" s="18"/>
      <c r="F23" s="18"/>
      <c r="G23" s="18"/>
      <c r="H23" s="18"/>
    </row>
    <row r="24" spans="1:9" s="16" customFormat="1" ht="86.4" x14ac:dyDescent="0.3">
      <c r="A24" s="10"/>
      <c r="B24" s="1" t="s">
        <v>37</v>
      </c>
      <c r="C24" s="1"/>
      <c r="D24" s="1"/>
      <c r="E24" s="4"/>
      <c r="F24" s="11"/>
      <c r="G24" s="11"/>
      <c r="H24" s="11"/>
      <c r="I24" s="12"/>
    </row>
    <row r="25" spans="1:9" s="16" customFormat="1" ht="28.8" x14ac:dyDescent="0.3">
      <c r="A25" s="5">
        <v>1</v>
      </c>
      <c r="B25" s="13" t="s">
        <v>30</v>
      </c>
      <c r="C25" s="1" t="s">
        <v>16</v>
      </c>
      <c r="D25" s="1" t="s">
        <v>42</v>
      </c>
      <c r="E25" s="3">
        <v>18.433333333333334</v>
      </c>
      <c r="F25" s="13"/>
      <c r="G25" s="13"/>
      <c r="H25" s="13"/>
      <c r="I25" s="14"/>
    </row>
    <row r="26" spans="1:9" s="16" customFormat="1" ht="16.2" thickBot="1" x14ac:dyDescent="0.35">
      <c r="A26" s="71" t="s">
        <v>8</v>
      </c>
      <c r="B26" s="72"/>
      <c r="C26" s="72"/>
      <c r="D26" s="72"/>
      <c r="E26" s="72"/>
      <c r="F26" s="72"/>
      <c r="G26" s="72"/>
      <c r="H26" s="73"/>
    </row>
    <row r="27" spans="1:9" s="16" customFormat="1" ht="15.6" x14ac:dyDescent="0.3">
      <c r="A27" s="18"/>
      <c r="B27" s="18"/>
      <c r="C27" s="18"/>
      <c r="D27" s="18"/>
      <c r="E27" s="18"/>
      <c r="F27" s="18"/>
      <c r="G27" s="18"/>
      <c r="H27" s="18"/>
    </row>
    <row r="28" spans="1:9" s="16" customFormat="1" ht="15.6" x14ac:dyDescent="0.3">
      <c r="A28" s="18"/>
      <c r="B28" s="18"/>
      <c r="C28" s="18"/>
      <c r="D28" s="18"/>
      <c r="E28" s="18"/>
      <c r="F28" s="18"/>
      <c r="G28" s="18"/>
      <c r="H28" s="18"/>
    </row>
    <row r="29" spans="1:9" s="16" customFormat="1" ht="15.6" x14ac:dyDescent="0.3">
      <c r="A29" s="18"/>
      <c r="B29" s="18"/>
      <c r="C29" s="18"/>
      <c r="D29" s="18"/>
      <c r="E29" s="18"/>
      <c r="F29" s="18"/>
      <c r="G29" s="18"/>
      <c r="H29" s="18"/>
    </row>
    <row r="30" spans="1:9" s="16" customFormat="1" ht="15.6" x14ac:dyDescent="0.3">
      <c r="A30" s="18"/>
      <c r="B30" s="18"/>
      <c r="C30" s="18"/>
      <c r="D30" s="18"/>
      <c r="E30" s="18"/>
      <c r="F30" s="18"/>
      <c r="G30" s="18"/>
      <c r="H30" s="18"/>
    </row>
    <row r="31" spans="1:9" s="16" customFormat="1" ht="15.6" x14ac:dyDescent="0.3">
      <c r="A31" s="18"/>
      <c r="B31" s="18"/>
      <c r="C31" s="18"/>
      <c r="D31" s="18"/>
      <c r="E31" s="18"/>
      <c r="F31" s="18"/>
      <c r="G31" s="18"/>
      <c r="H31" s="18"/>
    </row>
    <row r="32" spans="1:9" s="16" customFormat="1" ht="15.6" x14ac:dyDescent="0.3">
      <c r="A32" s="18"/>
      <c r="B32" s="18"/>
      <c r="C32" s="18"/>
      <c r="D32" s="18"/>
      <c r="E32" s="18"/>
      <c r="F32" s="18"/>
      <c r="G32" s="18"/>
      <c r="H32" s="18"/>
    </row>
    <row r="33" spans="1:9" s="16" customFormat="1" ht="15.6" x14ac:dyDescent="0.3">
      <c r="A33" s="18"/>
      <c r="B33" s="18"/>
      <c r="C33" s="18"/>
      <c r="D33" s="18"/>
      <c r="E33" s="18"/>
      <c r="F33" s="18"/>
      <c r="G33" s="18"/>
      <c r="H33" s="18"/>
    </row>
    <row r="34" spans="1:9" s="16" customFormat="1" ht="15.6" x14ac:dyDescent="0.3">
      <c r="A34" s="18"/>
      <c r="B34" s="18"/>
      <c r="C34" s="18"/>
      <c r="D34" s="18"/>
      <c r="E34" s="18"/>
      <c r="F34" s="18"/>
      <c r="G34" s="18"/>
      <c r="H34" s="18"/>
    </row>
    <row r="35" spans="1:9" s="16" customFormat="1" ht="15.6" x14ac:dyDescent="0.3">
      <c r="A35" s="18"/>
      <c r="B35" s="18"/>
      <c r="C35" s="18"/>
      <c r="D35" s="18"/>
      <c r="E35" s="18"/>
      <c r="F35" s="18"/>
      <c r="G35" s="18"/>
      <c r="H35" s="18"/>
    </row>
    <row r="36" spans="1:9" s="16" customFormat="1" ht="15.6" x14ac:dyDescent="0.3">
      <c r="A36" s="18"/>
      <c r="B36" s="18"/>
      <c r="C36" s="18"/>
      <c r="D36" s="18"/>
      <c r="E36" s="18"/>
      <c r="F36" s="18"/>
      <c r="G36" s="18"/>
      <c r="H36" s="18"/>
    </row>
    <row r="37" spans="1:9" s="16" customFormat="1" ht="15.6" x14ac:dyDescent="0.3">
      <c r="A37" s="18"/>
      <c r="B37" s="18"/>
      <c r="C37" s="18"/>
      <c r="D37" s="18"/>
      <c r="E37" s="18"/>
      <c r="F37" s="18"/>
      <c r="G37" s="18"/>
      <c r="H37" s="18"/>
    </row>
    <row r="38" spans="1:9" s="16" customFormat="1" ht="15.6" x14ac:dyDescent="0.3">
      <c r="A38" s="18"/>
      <c r="B38" s="18"/>
      <c r="C38" s="18"/>
      <c r="D38" s="18"/>
      <c r="E38" s="18"/>
      <c r="F38" s="18"/>
      <c r="G38" s="18"/>
      <c r="H38" s="18"/>
    </row>
    <row r="39" spans="1:9" s="16" customFormat="1" ht="31.2" customHeight="1" x14ac:dyDescent="0.3">
      <c r="A39" s="18"/>
      <c r="B39" s="18"/>
      <c r="C39" s="18"/>
      <c r="D39" s="18"/>
      <c r="E39" s="18"/>
      <c r="F39" s="18"/>
      <c r="G39" s="18"/>
      <c r="H39" s="18"/>
    </row>
    <row r="40" spans="1:9" s="16" customFormat="1" ht="28.95" customHeight="1" x14ac:dyDescent="0.3">
      <c r="A40" s="18"/>
      <c r="B40" s="18"/>
      <c r="C40" s="18"/>
      <c r="D40" s="18"/>
      <c r="E40" s="18"/>
      <c r="F40" s="18"/>
      <c r="G40" s="18"/>
      <c r="H40" s="18"/>
    </row>
    <row r="42" spans="1:9" x14ac:dyDescent="0.3">
      <c r="A42" s="66" t="s">
        <v>9</v>
      </c>
      <c r="B42" s="74" t="s">
        <v>12</v>
      </c>
      <c r="C42" s="74"/>
      <c r="D42" s="74"/>
      <c r="E42" s="74"/>
      <c r="F42" s="74"/>
      <c r="G42" s="74"/>
      <c r="H42" s="74"/>
      <c r="I42" s="74"/>
    </row>
    <row r="43" spans="1:9" x14ac:dyDescent="0.3">
      <c r="A43" s="66"/>
      <c r="B43" s="74"/>
      <c r="C43" s="74"/>
      <c r="D43" s="74"/>
      <c r="E43" s="74"/>
      <c r="F43" s="74"/>
      <c r="G43" s="74"/>
      <c r="H43" s="74"/>
      <c r="I43" s="74"/>
    </row>
    <row r="44" spans="1:9" x14ac:dyDescent="0.3">
      <c r="B44" s="66"/>
      <c r="C44" s="66"/>
      <c r="D44" s="66"/>
      <c r="E44" s="66"/>
      <c r="F44" s="66"/>
      <c r="G44" s="66"/>
      <c r="H44" s="66"/>
      <c r="I44" s="66"/>
    </row>
    <row r="45" spans="1:9" x14ac:dyDescent="0.3">
      <c r="B45" s="66"/>
      <c r="C45" s="66"/>
      <c r="D45" s="66"/>
      <c r="E45" s="66"/>
      <c r="F45" s="66"/>
      <c r="G45" s="66"/>
      <c r="H45" s="66"/>
      <c r="I45" s="66"/>
    </row>
  </sheetData>
  <mergeCells count="7">
    <mergeCell ref="B44:I45"/>
    <mergeCell ref="A1:I2"/>
    <mergeCell ref="C5:C15"/>
    <mergeCell ref="C17:C22"/>
    <mergeCell ref="A26:H26"/>
    <mergeCell ref="A42:A43"/>
    <mergeCell ref="B42:I43"/>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4"/>
  <sheetViews>
    <sheetView tabSelected="1" topLeftCell="A37" zoomScale="99" zoomScaleNormal="99" workbookViewId="0">
      <selection activeCell="G86" sqref="G86"/>
    </sheetView>
  </sheetViews>
  <sheetFormatPr defaultColWidth="8.88671875" defaultRowHeight="15" x14ac:dyDescent="0.25"/>
  <cols>
    <col min="1" max="1" width="8.44140625" style="23" bestFit="1" customWidth="1"/>
    <col min="2" max="2" width="59.109375" style="23" customWidth="1"/>
    <col min="3" max="3" width="11.5546875" style="61" bestFit="1" customWidth="1"/>
    <col min="4" max="4" width="10.6640625" style="62" bestFit="1" customWidth="1"/>
    <col min="5" max="5" width="21.6640625" style="61" customWidth="1"/>
    <col min="6" max="6" width="24.5546875" style="61" customWidth="1"/>
    <col min="7" max="16384" width="8.88671875" style="23"/>
  </cols>
  <sheetData>
    <row r="1" spans="1:6" ht="69" customHeight="1" thickBot="1" x14ac:dyDescent="0.3">
      <c r="A1" s="84" t="s">
        <v>130</v>
      </c>
      <c r="B1" s="85"/>
      <c r="C1" s="85"/>
      <c r="D1" s="85"/>
      <c r="E1" s="85"/>
      <c r="F1" s="85"/>
    </row>
    <row r="2" spans="1:6" ht="12" customHeight="1" x14ac:dyDescent="0.25">
      <c r="A2" s="100" t="s">
        <v>50</v>
      </c>
      <c r="B2" s="101"/>
      <c r="C2" s="101"/>
      <c r="D2" s="101"/>
      <c r="E2" s="101"/>
      <c r="F2" s="102"/>
    </row>
    <row r="3" spans="1:6" x14ac:dyDescent="0.25">
      <c r="A3" s="103"/>
      <c r="B3" s="104"/>
      <c r="C3" s="104"/>
      <c r="D3" s="104"/>
      <c r="E3" s="104"/>
      <c r="F3" s="105"/>
    </row>
    <row r="4" spans="1:6" ht="53.25" customHeight="1" x14ac:dyDescent="0.25">
      <c r="A4" s="112" t="s">
        <v>128</v>
      </c>
      <c r="B4" s="112"/>
      <c r="C4" s="112"/>
      <c r="D4" s="112"/>
      <c r="E4" s="112"/>
      <c r="F4" s="113"/>
    </row>
    <row r="5" spans="1:6" ht="23.4" customHeight="1" thickBot="1" x14ac:dyDescent="0.3">
      <c r="A5" s="106" t="s">
        <v>129</v>
      </c>
      <c r="B5" s="107"/>
      <c r="C5" s="107"/>
      <c r="D5" s="107"/>
      <c r="E5" s="107"/>
      <c r="F5" s="108"/>
    </row>
    <row r="6" spans="1:6" ht="45" customHeight="1" thickBot="1" x14ac:dyDescent="0.3">
      <c r="A6" s="89" t="s">
        <v>126</v>
      </c>
      <c r="B6" s="89"/>
      <c r="C6" s="89"/>
      <c r="D6" s="89"/>
      <c r="E6" s="90"/>
      <c r="F6" s="90"/>
    </row>
    <row r="7" spans="1:6" ht="56.25" customHeight="1" thickBot="1" x14ac:dyDescent="0.3">
      <c r="A7" s="89" t="s">
        <v>127</v>
      </c>
      <c r="B7" s="89"/>
      <c r="C7" s="89"/>
      <c r="D7" s="89"/>
      <c r="E7" s="90"/>
      <c r="F7" s="90"/>
    </row>
    <row r="8" spans="1:6" s="28" customFormat="1" ht="46.8" x14ac:dyDescent="0.3">
      <c r="A8" s="26" t="s">
        <v>1</v>
      </c>
      <c r="B8" s="27" t="s">
        <v>0</v>
      </c>
      <c r="C8" s="27" t="s">
        <v>2</v>
      </c>
      <c r="D8" s="27" t="s">
        <v>3</v>
      </c>
      <c r="E8" s="24" t="s">
        <v>44</v>
      </c>
      <c r="F8" s="25" t="s">
        <v>45</v>
      </c>
    </row>
    <row r="9" spans="1:6" s="28" customFormat="1" ht="16.2" thickBot="1" x14ac:dyDescent="0.35">
      <c r="A9" s="29"/>
      <c r="B9" s="30"/>
      <c r="C9" s="30"/>
      <c r="D9" s="30"/>
      <c r="E9" s="30" t="s">
        <v>43</v>
      </c>
      <c r="F9" s="31" t="s">
        <v>43</v>
      </c>
    </row>
    <row r="10" spans="1:6" s="28" customFormat="1" ht="21" customHeight="1" x14ac:dyDescent="0.3">
      <c r="A10" s="109" t="s">
        <v>47</v>
      </c>
      <c r="B10" s="110"/>
      <c r="C10" s="110"/>
      <c r="D10" s="110"/>
      <c r="E10" s="110"/>
      <c r="F10" s="111"/>
    </row>
    <row r="11" spans="1:6" s="28" customFormat="1" ht="13.5" customHeight="1" x14ac:dyDescent="0.3">
      <c r="A11" s="32" t="s">
        <v>125</v>
      </c>
      <c r="B11" s="32"/>
      <c r="C11" s="32"/>
      <c r="D11" s="32"/>
      <c r="E11" s="32"/>
      <c r="F11" s="32"/>
    </row>
    <row r="12" spans="1:6" ht="22.5" customHeight="1" x14ac:dyDescent="0.25">
      <c r="A12" s="33">
        <v>1</v>
      </c>
      <c r="B12" s="34" t="s">
        <v>52</v>
      </c>
      <c r="C12" s="35" t="s">
        <v>51</v>
      </c>
      <c r="D12" s="36">
        <v>24</v>
      </c>
      <c r="E12" s="63"/>
      <c r="F12" s="37">
        <f>D12*E12</f>
        <v>0</v>
      </c>
    </row>
    <row r="13" spans="1:6" ht="23.25" customHeight="1" x14ac:dyDescent="0.25">
      <c r="A13" s="38">
        <v>2</v>
      </c>
      <c r="B13" s="34" t="s">
        <v>53</v>
      </c>
      <c r="C13" s="35" t="s">
        <v>51</v>
      </c>
      <c r="D13" s="36">
        <v>24</v>
      </c>
      <c r="E13" s="63"/>
      <c r="F13" s="37">
        <f t="shared" ref="F13:F48" si="0">D13*E13</f>
        <v>0</v>
      </c>
    </row>
    <row r="14" spans="1:6" ht="21.75" customHeight="1" x14ac:dyDescent="0.25">
      <c r="A14" s="38">
        <v>3</v>
      </c>
      <c r="B14" s="34" t="s">
        <v>54</v>
      </c>
      <c r="C14" s="35" t="s">
        <v>51</v>
      </c>
      <c r="D14" s="36">
        <v>24</v>
      </c>
      <c r="E14" s="63"/>
      <c r="F14" s="37">
        <f t="shared" si="0"/>
        <v>0</v>
      </c>
    </row>
    <row r="15" spans="1:6" ht="23.25" customHeight="1" x14ac:dyDescent="0.25">
      <c r="A15" s="38">
        <v>4</v>
      </c>
      <c r="B15" s="34" t="s">
        <v>55</v>
      </c>
      <c r="C15" s="35" t="s">
        <v>51</v>
      </c>
      <c r="D15" s="36">
        <v>24</v>
      </c>
      <c r="E15" s="63"/>
      <c r="F15" s="37">
        <f t="shared" si="0"/>
        <v>0</v>
      </c>
    </row>
    <row r="16" spans="1:6" ht="30" x14ac:dyDescent="0.25">
      <c r="A16" s="38">
        <v>5</v>
      </c>
      <c r="B16" s="34" t="s">
        <v>56</v>
      </c>
      <c r="C16" s="35" t="s">
        <v>51</v>
      </c>
      <c r="D16" s="36">
        <v>24</v>
      </c>
      <c r="E16" s="63"/>
      <c r="F16" s="37">
        <f t="shared" si="0"/>
        <v>0</v>
      </c>
    </row>
    <row r="17" spans="1:6" ht="30" x14ac:dyDescent="0.25">
      <c r="A17" s="38">
        <v>6</v>
      </c>
      <c r="B17" s="34" t="s">
        <v>56</v>
      </c>
      <c r="C17" s="35" t="s">
        <v>51</v>
      </c>
      <c r="D17" s="36">
        <v>24</v>
      </c>
      <c r="E17" s="63"/>
      <c r="F17" s="37">
        <f t="shared" si="0"/>
        <v>0</v>
      </c>
    </row>
    <row r="18" spans="1:6" ht="30" x14ac:dyDescent="0.25">
      <c r="A18" s="38">
        <v>7</v>
      </c>
      <c r="B18" s="34" t="s">
        <v>57</v>
      </c>
      <c r="C18" s="35" t="s">
        <v>51</v>
      </c>
      <c r="D18" s="36">
        <v>24</v>
      </c>
      <c r="E18" s="63"/>
      <c r="F18" s="37">
        <f t="shared" si="0"/>
        <v>0</v>
      </c>
    </row>
    <row r="19" spans="1:6" ht="30" x14ac:dyDescent="0.25">
      <c r="A19" s="38">
        <v>8</v>
      </c>
      <c r="B19" s="34" t="s">
        <v>58</v>
      </c>
      <c r="C19" s="35" t="s">
        <v>51</v>
      </c>
      <c r="D19" s="36">
        <v>24</v>
      </c>
      <c r="E19" s="63"/>
      <c r="F19" s="37">
        <f t="shared" si="0"/>
        <v>0</v>
      </c>
    </row>
    <row r="20" spans="1:6" ht="30" x14ac:dyDescent="0.25">
      <c r="A20" s="38">
        <v>9</v>
      </c>
      <c r="B20" s="34" t="s">
        <v>59</v>
      </c>
      <c r="C20" s="35" t="s">
        <v>51</v>
      </c>
      <c r="D20" s="36">
        <v>24</v>
      </c>
      <c r="E20" s="63"/>
      <c r="F20" s="37">
        <f t="shared" si="0"/>
        <v>0</v>
      </c>
    </row>
    <row r="21" spans="1:6" x14ac:dyDescent="0.25">
      <c r="A21" s="38">
        <v>10</v>
      </c>
      <c r="B21" s="34" t="s">
        <v>60</v>
      </c>
      <c r="C21" s="35" t="s">
        <v>51</v>
      </c>
      <c r="D21" s="36">
        <v>24</v>
      </c>
      <c r="E21" s="63"/>
      <c r="F21" s="37">
        <f t="shared" si="0"/>
        <v>0</v>
      </c>
    </row>
    <row r="22" spans="1:6" x14ac:dyDescent="0.25">
      <c r="A22" s="38">
        <v>11</v>
      </c>
      <c r="B22" s="34" t="s">
        <v>61</v>
      </c>
      <c r="C22" s="35" t="s">
        <v>51</v>
      </c>
      <c r="D22" s="36">
        <v>21.34</v>
      </c>
      <c r="E22" s="63"/>
      <c r="F22" s="37">
        <f t="shared" si="0"/>
        <v>0</v>
      </c>
    </row>
    <row r="23" spans="1:6" x14ac:dyDescent="0.25">
      <c r="A23" s="38">
        <v>12</v>
      </c>
      <c r="B23" s="34" t="s">
        <v>62</v>
      </c>
      <c r="C23" s="35" t="s">
        <v>51</v>
      </c>
      <c r="D23" s="36">
        <v>21.34</v>
      </c>
      <c r="E23" s="63"/>
      <c r="F23" s="37">
        <f t="shared" si="0"/>
        <v>0</v>
      </c>
    </row>
    <row r="24" spans="1:6" x14ac:dyDescent="0.25">
      <c r="A24" s="38">
        <v>13</v>
      </c>
      <c r="B24" s="34" t="s">
        <v>63</v>
      </c>
      <c r="C24" s="35" t="s">
        <v>51</v>
      </c>
      <c r="D24" s="36">
        <v>15.98</v>
      </c>
      <c r="E24" s="63"/>
      <c r="F24" s="37">
        <f t="shared" si="0"/>
        <v>0</v>
      </c>
    </row>
    <row r="25" spans="1:6" x14ac:dyDescent="0.25">
      <c r="A25" s="38">
        <v>14</v>
      </c>
      <c r="B25" s="34" t="s">
        <v>64</v>
      </c>
      <c r="C25" s="35" t="s">
        <v>51</v>
      </c>
      <c r="D25" s="36">
        <v>12.76</v>
      </c>
      <c r="E25" s="63"/>
      <c r="F25" s="37">
        <f t="shared" si="0"/>
        <v>0</v>
      </c>
    </row>
    <row r="26" spans="1:6" x14ac:dyDescent="0.25">
      <c r="A26" s="38">
        <v>15</v>
      </c>
      <c r="B26" s="34" t="s">
        <v>65</v>
      </c>
      <c r="C26" s="35" t="s">
        <v>51</v>
      </c>
      <c r="D26" s="36">
        <v>12.59</v>
      </c>
      <c r="E26" s="63"/>
      <c r="F26" s="37">
        <f t="shared" si="0"/>
        <v>0</v>
      </c>
    </row>
    <row r="27" spans="1:6" x14ac:dyDescent="0.25">
      <c r="A27" s="38">
        <v>16</v>
      </c>
      <c r="B27" s="34" t="s">
        <v>66</v>
      </c>
      <c r="C27" s="35" t="s">
        <v>51</v>
      </c>
      <c r="D27" s="36">
        <v>14.99</v>
      </c>
      <c r="E27" s="63"/>
      <c r="F27" s="37">
        <f t="shared" si="0"/>
        <v>0</v>
      </c>
    </row>
    <row r="28" spans="1:6" x14ac:dyDescent="0.25">
      <c r="A28" s="38">
        <v>17</v>
      </c>
      <c r="B28" s="34" t="s">
        <v>67</v>
      </c>
      <c r="C28" s="35" t="s">
        <v>51</v>
      </c>
      <c r="D28" s="36">
        <v>9.44</v>
      </c>
      <c r="E28" s="63"/>
      <c r="F28" s="37">
        <f t="shared" si="0"/>
        <v>0</v>
      </c>
    </row>
    <row r="29" spans="1:6" x14ac:dyDescent="0.25">
      <c r="A29" s="38">
        <v>18</v>
      </c>
      <c r="B29" s="34" t="s">
        <v>68</v>
      </c>
      <c r="C29" s="35" t="s">
        <v>51</v>
      </c>
      <c r="D29" s="36">
        <v>20.420000000000002</v>
      </c>
      <c r="E29" s="63"/>
      <c r="F29" s="37">
        <f t="shared" si="0"/>
        <v>0</v>
      </c>
    </row>
    <row r="30" spans="1:6" x14ac:dyDescent="0.25">
      <c r="A30" s="38">
        <v>19</v>
      </c>
      <c r="B30" s="34" t="s">
        <v>69</v>
      </c>
      <c r="C30" s="35" t="s">
        <v>51</v>
      </c>
      <c r="D30" s="36">
        <v>12.2</v>
      </c>
      <c r="E30" s="63"/>
      <c r="F30" s="37">
        <f t="shared" si="0"/>
        <v>0</v>
      </c>
    </row>
    <row r="31" spans="1:6" x14ac:dyDescent="0.25">
      <c r="A31" s="38">
        <v>20</v>
      </c>
      <c r="B31" s="34" t="s">
        <v>70</v>
      </c>
      <c r="C31" s="35" t="s">
        <v>51</v>
      </c>
      <c r="D31" s="36">
        <v>12.59</v>
      </c>
      <c r="E31" s="63"/>
      <c r="F31" s="37">
        <f t="shared" si="0"/>
        <v>0</v>
      </c>
    </row>
    <row r="32" spans="1:6" x14ac:dyDescent="0.25">
      <c r="A32" s="38">
        <v>21</v>
      </c>
      <c r="B32" s="34" t="s">
        <v>71</v>
      </c>
      <c r="C32" s="35" t="s">
        <v>51</v>
      </c>
      <c r="D32" s="36">
        <v>20.420000000000002</v>
      </c>
      <c r="E32" s="63"/>
      <c r="F32" s="37">
        <f t="shared" si="0"/>
        <v>0</v>
      </c>
    </row>
    <row r="33" spans="1:6" x14ac:dyDescent="0.25">
      <c r="A33" s="38">
        <v>22</v>
      </c>
      <c r="B33" s="34" t="s">
        <v>72</v>
      </c>
      <c r="C33" s="35" t="s">
        <v>51</v>
      </c>
      <c r="D33" s="36">
        <v>9.44</v>
      </c>
      <c r="E33" s="63"/>
      <c r="F33" s="37">
        <f t="shared" si="0"/>
        <v>0</v>
      </c>
    </row>
    <row r="34" spans="1:6" x14ac:dyDescent="0.25">
      <c r="A34" s="38">
        <v>23</v>
      </c>
      <c r="B34" s="34" t="s">
        <v>73</v>
      </c>
      <c r="C34" s="35" t="s">
        <v>51</v>
      </c>
      <c r="D34" s="36">
        <v>9.44</v>
      </c>
      <c r="E34" s="63"/>
      <c r="F34" s="37">
        <f t="shared" si="0"/>
        <v>0</v>
      </c>
    </row>
    <row r="35" spans="1:6" x14ac:dyDescent="0.25">
      <c r="A35" s="38">
        <v>24</v>
      </c>
      <c r="B35" s="34" t="s">
        <v>74</v>
      </c>
      <c r="C35" s="35" t="s">
        <v>51</v>
      </c>
      <c r="D35" s="36">
        <v>9.44</v>
      </c>
      <c r="E35" s="63"/>
      <c r="F35" s="37">
        <f t="shared" si="0"/>
        <v>0</v>
      </c>
    </row>
    <row r="36" spans="1:6" x14ac:dyDescent="0.25">
      <c r="A36" s="38">
        <v>25</v>
      </c>
      <c r="B36" s="34" t="s">
        <v>75</v>
      </c>
      <c r="C36" s="35" t="s">
        <v>51</v>
      </c>
      <c r="D36" s="36">
        <v>6.84</v>
      </c>
      <c r="E36" s="63"/>
      <c r="F36" s="37">
        <f t="shared" si="0"/>
        <v>0</v>
      </c>
    </row>
    <row r="37" spans="1:6" x14ac:dyDescent="0.25">
      <c r="A37" s="38">
        <v>26</v>
      </c>
      <c r="B37" s="34" t="s">
        <v>76</v>
      </c>
      <c r="C37" s="35" t="s">
        <v>51</v>
      </c>
      <c r="D37" s="36">
        <v>9.44</v>
      </c>
      <c r="E37" s="63"/>
      <c r="F37" s="37">
        <f t="shared" si="0"/>
        <v>0</v>
      </c>
    </row>
    <row r="38" spans="1:6" x14ac:dyDescent="0.25">
      <c r="A38" s="38">
        <v>27</v>
      </c>
      <c r="B38" s="34" t="s">
        <v>77</v>
      </c>
      <c r="C38" s="35" t="s">
        <v>51</v>
      </c>
      <c r="D38" s="36">
        <v>9.44</v>
      </c>
      <c r="E38" s="63"/>
      <c r="F38" s="37">
        <f t="shared" si="0"/>
        <v>0</v>
      </c>
    </row>
    <row r="39" spans="1:6" x14ac:dyDescent="0.25">
      <c r="A39" s="38">
        <v>28</v>
      </c>
      <c r="B39" s="34" t="s">
        <v>78</v>
      </c>
      <c r="C39" s="35" t="s">
        <v>51</v>
      </c>
      <c r="D39" s="36">
        <v>9.44</v>
      </c>
      <c r="E39" s="63"/>
      <c r="F39" s="37">
        <f t="shared" si="0"/>
        <v>0</v>
      </c>
    </row>
    <row r="40" spans="1:6" x14ac:dyDescent="0.25">
      <c r="A40" s="38">
        <v>29</v>
      </c>
      <c r="B40" s="34" t="s">
        <v>79</v>
      </c>
      <c r="C40" s="35" t="s">
        <v>51</v>
      </c>
      <c r="D40" s="36">
        <v>9.44</v>
      </c>
      <c r="E40" s="63"/>
      <c r="F40" s="37">
        <f t="shared" si="0"/>
        <v>0</v>
      </c>
    </row>
    <row r="41" spans="1:6" ht="30" x14ac:dyDescent="0.25">
      <c r="A41" s="38">
        <v>30</v>
      </c>
      <c r="B41" s="34" t="s">
        <v>85</v>
      </c>
      <c r="C41" s="35" t="s">
        <v>51</v>
      </c>
      <c r="D41" s="36">
        <v>6.84</v>
      </c>
      <c r="E41" s="63"/>
      <c r="F41" s="37">
        <f t="shared" si="0"/>
        <v>0</v>
      </c>
    </row>
    <row r="42" spans="1:6" ht="30" x14ac:dyDescent="0.25">
      <c r="A42" s="38">
        <v>31</v>
      </c>
      <c r="B42" s="34" t="s">
        <v>86</v>
      </c>
      <c r="C42" s="35" t="s">
        <v>51</v>
      </c>
      <c r="D42" s="36">
        <v>6.84</v>
      </c>
      <c r="E42" s="63"/>
      <c r="F42" s="37">
        <f t="shared" si="0"/>
        <v>0</v>
      </c>
    </row>
    <row r="43" spans="1:6" ht="30" x14ac:dyDescent="0.25">
      <c r="A43" s="38">
        <v>32</v>
      </c>
      <c r="B43" s="34" t="s">
        <v>87</v>
      </c>
      <c r="C43" s="35" t="s">
        <v>51</v>
      </c>
      <c r="D43" s="36">
        <v>5.29</v>
      </c>
      <c r="E43" s="63"/>
      <c r="F43" s="37">
        <f t="shared" si="0"/>
        <v>0</v>
      </c>
    </row>
    <row r="44" spans="1:6" x14ac:dyDescent="0.25">
      <c r="A44" s="38">
        <v>33</v>
      </c>
      <c r="B44" s="34" t="s">
        <v>88</v>
      </c>
      <c r="C44" s="35" t="s">
        <v>51</v>
      </c>
      <c r="D44" s="36">
        <v>5.29</v>
      </c>
      <c r="E44" s="63"/>
      <c r="F44" s="37">
        <f t="shared" si="0"/>
        <v>0</v>
      </c>
    </row>
    <row r="45" spans="1:6" ht="30" x14ac:dyDescent="0.25">
      <c r="A45" s="38">
        <v>34</v>
      </c>
      <c r="B45" s="34" t="s">
        <v>89</v>
      </c>
      <c r="C45" s="35" t="s">
        <v>51</v>
      </c>
      <c r="D45" s="36">
        <v>4.7</v>
      </c>
      <c r="E45" s="63"/>
      <c r="F45" s="37">
        <f t="shared" si="0"/>
        <v>0</v>
      </c>
    </row>
    <row r="46" spans="1:6" ht="30" x14ac:dyDescent="0.25">
      <c r="A46" s="38">
        <v>35</v>
      </c>
      <c r="B46" s="34" t="s">
        <v>90</v>
      </c>
      <c r="C46" s="35" t="s">
        <v>51</v>
      </c>
      <c r="D46" s="36">
        <v>5.29</v>
      </c>
      <c r="E46" s="63"/>
      <c r="F46" s="37">
        <f t="shared" si="0"/>
        <v>0</v>
      </c>
    </row>
    <row r="47" spans="1:6" ht="30" x14ac:dyDescent="0.25">
      <c r="A47" s="38">
        <v>36</v>
      </c>
      <c r="B47" s="34" t="s">
        <v>91</v>
      </c>
      <c r="C47" s="35" t="s">
        <v>51</v>
      </c>
      <c r="D47" s="36">
        <v>4.7</v>
      </c>
      <c r="E47" s="63"/>
      <c r="F47" s="37">
        <f t="shared" si="0"/>
        <v>0</v>
      </c>
    </row>
    <row r="48" spans="1:6" x14ac:dyDescent="0.25">
      <c r="A48" s="39">
        <v>37</v>
      </c>
      <c r="B48" s="40" t="s">
        <v>92</v>
      </c>
      <c r="C48" s="41" t="s">
        <v>51</v>
      </c>
      <c r="D48" s="42">
        <v>4.7</v>
      </c>
      <c r="E48" s="64"/>
      <c r="F48" s="43">
        <f t="shared" si="0"/>
        <v>0</v>
      </c>
    </row>
    <row r="49" spans="1:6" x14ac:dyDescent="0.25">
      <c r="A49" s="44" t="s">
        <v>124</v>
      </c>
      <c r="B49" s="45"/>
      <c r="C49" s="45"/>
      <c r="D49" s="45"/>
      <c r="E49" s="45"/>
      <c r="F49" s="46"/>
    </row>
    <row r="50" spans="1:6" x14ac:dyDescent="0.25">
      <c r="A50" s="47">
        <v>1</v>
      </c>
      <c r="B50" s="48" t="s">
        <v>80</v>
      </c>
      <c r="C50" s="49" t="s">
        <v>51</v>
      </c>
      <c r="D50" s="50">
        <v>24</v>
      </c>
      <c r="E50" s="65"/>
      <c r="F50" s="51">
        <f>D50*E50</f>
        <v>0</v>
      </c>
    </row>
    <row r="51" spans="1:6" ht="30" x14ac:dyDescent="0.25">
      <c r="A51" s="38"/>
      <c r="B51" s="34" t="s">
        <v>81</v>
      </c>
      <c r="C51" s="35" t="s">
        <v>51</v>
      </c>
      <c r="D51" s="36">
        <v>24</v>
      </c>
      <c r="E51" s="63"/>
      <c r="F51" s="52">
        <f t="shared" ref="F51:F54" si="1">D51*E51</f>
        <v>0</v>
      </c>
    </row>
    <row r="52" spans="1:6" x14ac:dyDescent="0.25">
      <c r="A52" s="38"/>
      <c r="B52" s="34" t="s">
        <v>82</v>
      </c>
      <c r="C52" s="35" t="s">
        <v>51</v>
      </c>
      <c r="D52" s="36">
        <v>24</v>
      </c>
      <c r="E52" s="63"/>
      <c r="F52" s="52">
        <f t="shared" si="1"/>
        <v>0</v>
      </c>
    </row>
    <row r="53" spans="1:6" x14ac:dyDescent="0.25">
      <c r="A53" s="38"/>
      <c r="B53" s="34" t="s">
        <v>83</v>
      </c>
      <c r="C53" s="35" t="s">
        <v>51</v>
      </c>
      <c r="D53" s="36">
        <v>24</v>
      </c>
      <c r="E53" s="63"/>
      <c r="F53" s="52">
        <f t="shared" si="1"/>
        <v>0</v>
      </c>
    </row>
    <row r="54" spans="1:6" x14ac:dyDescent="0.25">
      <c r="A54" s="38"/>
      <c r="B54" s="34" t="s">
        <v>84</v>
      </c>
      <c r="C54" s="35" t="s">
        <v>51</v>
      </c>
      <c r="D54" s="36">
        <v>24</v>
      </c>
      <c r="E54" s="63"/>
      <c r="F54" s="52">
        <f t="shared" si="1"/>
        <v>0</v>
      </c>
    </row>
    <row r="55" spans="1:6" ht="15.6" x14ac:dyDescent="0.25">
      <c r="A55" s="94" t="s">
        <v>121</v>
      </c>
      <c r="B55" s="95"/>
      <c r="C55" s="95"/>
      <c r="D55" s="95"/>
      <c r="E55" s="95"/>
      <c r="F55" s="53">
        <f>SUM(F12:F54)</f>
        <v>0</v>
      </c>
    </row>
    <row r="56" spans="1:6" ht="15.6" x14ac:dyDescent="0.25">
      <c r="A56" s="96" t="s">
        <v>46</v>
      </c>
      <c r="B56" s="97"/>
      <c r="C56" s="97"/>
      <c r="D56" s="97"/>
      <c r="E56" s="97"/>
      <c r="F56" s="54">
        <f>F55*18%</f>
        <v>0</v>
      </c>
    </row>
    <row r="57" spans="1:6" ht="16.2" thickBot="1" x14ac:dyDescent="0.3">
      <c r="A57" s="98" t="s">
        <v>122</v>
      </c>
      <c r="B57" s="99"/>
      <c r="C57" s="99"/>
      <c r="D57" s="99"/>
      <c r="E57" s="99"/>
      <c r="F57" s="55">
        <f>F55+F56</f>
        <v>0</v>
      </c>
    </row>
    <row r="58" spans="1:6" ht="30" customHeight="1" thickBot="1" x14ac:dyDescent="0.3">
      <c r="A58" s="91" t="s">
        <v>48</v>
      </c>
      <c r="B58" s="92"/>
      <c r="C58" s="92"/>
      <c r="D58" s="92"/>
      <c r="E58" s="92"/>
      <c r="F58" s="93"/>
    </row>
    <row r="59" spans="1:6" ht="15.6" thickBot="1" x14ac:dyDescent="0.3">
      <c r="A59" s="86" t="s">
        <v>125</v>
      </c>
      <c r="B59" s="87"/>
      <c r="C59" s="87"/>
      <c r="D59" s="87"/>
      <c r="E59" s="87"/>
      <c r="F59" s="88"/>
    </row>
    <row r="60" spans="1:6" x14ac:dyDescent="0.25">
      <c r="A60" s="38">
        <v>6</v>
      </c>
      <c r="B60" s="34" t="s">
        <v>98</v>
      </c>
      <c r="C60" s="35" t="s">
        <v>51</v>
      </c>
      <c r="D60" s="36">
        <v>24</v>
      </c>
      <c r="E60" s="63"/>
      <c r="F60" s="52">
        <f>D60*E60</f>
        <v>0</v>
      </c>
    </row>
    <row r="61" spans="1:6" x14ac:dyDescent="0.25">
      <c r="A61" s="38">
        <v>7</v>
      </c>
      <c r="B61" s="34" t="s">
        <v>99</v>
      </c>
      <c r="C61" s="35" t="s">
        <v>51</v>
      </c>
      <c r="D61" s="36">
        <v>18.100000000000001</v>
      </c>
      <c r="E61" s="63"/>
      <c r="F61" s="52">
        <f t="shared" ref="F61:F83" si="2">D61*E61</f>
        <v>0</v>
      </c>
    </row>
    <row r="62" spans="1:6" x14ac:dyDescent="0.25">
      <c r="A62" s="38">
        <v>8</v>
      </c>
      <c r="B62" s="34" t="s">
        <v>100</v>
      </c>
      <c r="C62" s="35" t="s">
        <v>51</v>
      </c>
      <c r="D62" s="36">
        <v>24</v>
      </c>
      <c r="E62" s="63"/>
      <c r="F62" s="52">
        <f t="shared" si="2"/>
        <v>0</v>
      </c>
    </row>
    <row r="63" spans="1:6" x14ac:dyDescent="0.25">
      <c r="A63" s="38">
        <v>9</v>
      </c>
      <c r="B63" s="34" t="s">
        <v>101</v>
      </c>
      <c r="C63" s="35" t="s">
        <v>51</v>
      </c>
      <c r="D63" s="36">
        <v>16.97</v>
      </c>
      <c r="E63" s="63"/>
      <c r="F63" s="52">
        <f t="shared" si="2"/>
        <v>0</v>
      </c>
    </row>
    <row r="64" spans="1:6" x14ac:dyDescent="0.25">
      <c r="A64" s="38">
        <v>10</v>
      </c>
      <c r="B64" s="34" t="s">
        <v>102</v>
      </c>
      <c r="C64" s="35" t="s">
        <v>51</v>
      </c>
      <c r="D64" s="36">
        <v>24</v>
      </c>
      <c r="E64" s="63"/>
      <c r="F64" s="52">
        <f t="shared" si="2"/>
        <v>0</v>
      </c>
    </row>
    <row r="65" spans="1:6" x14ac:dyDescent="0.25">
      <c r="A65" s="38">
        <v>11</v>
      </c>
      <c r="B65" s="34" t="s">
        <v>103</v>
      </c>
      <c r="C65" s="35" t="s">
        <v>51</v>
      </c>
      <c r="D65" s="36">
        <v>24</v>
      </c>
      <c r="E65" s="63"/>
      <c r="F65" s="52">
        <f t="shared" si="2"/>
        <v>0</v>
      </c>
    </row>
    <row r="66" spans="1:6" x14ac:dyDescent="0.25">
      <c r="A66" s="38">
        <v>12</v>
      </c>
      <c r="B66" s="34" t="s">
        <v>104</v>
      </c>
      <c r="C66" s="35" t="s">
        <v>51</v>
      </c>
      <c r="D66" s="36">
        <v>23.65</v>
      </c>
      <c r="E66" s="63"/>
      <c r="F66" s="52">
        <f t="shared" si="2"/>
        <v>0</v>
      </c>
    </row>
    <row r="67" spans="1:6" x14ac:dyDescent="0.25">
      <c r="A67" s="38">
        <v>13</v>
      </c>
      <c r="B67" s="34" t="s">
        <v>105</v>
      </c>
      <c r="C67" s="35" t="s">
        <v>51</v>
      </c>
      <c r="D67" s="36">
        <v>24</v>
      </c>
      <c r="E67" s="63"/>
      <c r="F67" s="52">
        <f t="shared" si="2"/>
        <v>0</v>
      </c>
    </row>
    <row r="68" spans="1:6" x14ac:dyDescent="0.25">
      <c r="A68" s="38">
        <v>14</v>
      </c>
      <c r="B68" s="34" t="s">
        <v>106</v>
      </c>
      <c r="C68" s="35" t="s">
        <v>51</v>
      </c>
      <c r="D68" s="36">
        <v>23.25</v>
      </c>
      <c r="E68" s="63"/>
      <c r="F68" s="52">
        <f t="shared" si="2"/>
        <v>0</v>
      </c>
    </row>
    <row r="69" spans="1:6" x14ac:dyDescent="0.25">
      <c r="A69" s="38">
        <v>15</v>
      </c>
      <c r="B69" s="34" t="s">
        <v>107</v>
      </c>
      <c r="C69" s="35" t="s">
        <v>51</v>
      </c>
      <c r="D69" s="36">
        <v>22.07</v>
      </c>
      <c r="E69" s="63"/>
      <c r="F69" s="52">
        <f t="shared" si="2"/>
        <v>0</v>
      </c>
    </row>
    <row r="70" spans="1:6" x14ac:dyDescent="0.25">
      <c r="A70" s="38">
        <v>16</v>
      </c>
      <c r="B70" s="34" t="s">
        <v>108</v>
      </c>
      <c r="C70" s="35" t="s">
        <v>51</v>
      </c>
      <c r="D70" s="36">
        <v>22.07</v>
      </c>
      <c r="E70" s="63"/>
      <c r="F70" s="52">
        <f t="shared" si="2"/>
        <v>0</v>
      </c>
    </row>
    <row r="71" spans="1:6" x14ac:dyDescent="0.25">
      <c r="A71" s="38">
        <v>17</v>
      </c>
      <c r="B71" s="34" t="s">
        <v>109</v>
      </c>
      <c r="C71" s="35" t="s">
        <v>51</v>
      </c>
      <c r="D71" s="36">
        <v>19.8</v>
      </c>
      <c r="E71" s="63"/>
      <c r="F71" s="52">
        <f t="shared" si="2"/>
        <v>0</v>
      </c>
    </row>
    <row r="72" spans="1:6" x14ac:dyDescent="0.25">
      <c r="A72" s="38">
        <v>18</v>
      </c>
      <c r="B72" s="34" t="s">
        <v>110</v>
      </c>
      <c r="C72" s="35" t="s">
        <v>51</v>
      </c>
      <c r="D72" s="36">
        <v>18.07</v>
      </c>
      <c r="E72" s="63"/>
      <c r="F72" s="52">
        <f t="shared" si="2"/>
        <v>0</v>
      </c>
    </row>
    <row r="73" spans="1:6" ht="30" x14ac:dyDescent="0.25">
      <c r="A73" s="38">
        <v>19</v>
      </c>
      <c r="B73" s="34" t="s">
        <v>111</v>
      </c>
      <c r="C73" s="35" t="s">
        <v>51</v>
      </c>
      <c r="D73" s="36">
        <v>10.71</v>
      </c>
      <c r="E73" s="63"/>
      <c r="F73" s="52">
        <f t="shared" si="2"/>
        <v>0</v>
      </c>
    </row>
    <row r="74" spans="1:6" ht="30" x14ac:dyDescent="0.25">
      <c r="A74" s="38">
        <v>20</v>
      </c>
      <c r="B74" s="34" t="s">
        <v>111</v>
      </c>
      <c r="C74" s="35" t="s">
        <v>51</v>
      </c>
      <c r="D74" s="36">
        <v>10.71</v>
      </c>
      <c r="E74" s="63"/>
      <c r="F74" s="52">
        <f t="shared" si="2"/>
        <v>0</v>
      </c>
    </row>
    <row r="75" spans="1:6" x14ac:dyDescent="0.25">
      <c r="A75" s="38">
        <v>21</v>
      </c>
      <c r="B75" s="34" t="s">
        <v>112</v>
      </c>
      <c r="C75" s="35" t="s">
        <v>51</v>
      </c>
      <c r="D75" s="36">
        <v>19.3</v>
      </c>
      <c r="E75" s="63"/>
      <c r="F75" s="52">
        <f t="shared" si="2"/>
        <v>0</v>
      </c>
    </row>
    <row r="76" spans="1:6" x14ac:dyDescent="0.25">
      <c r="A76" s="38">
        <v>22</v>
      </c>
      <c r="B76" s="34" t="s">
        <v>113</v>
      </c>
      <c r="C76" s="35" t="s">
        <v>51</v>
      </c>
      <c r="D76" s="36">
        <v>17.91</v>
      </c>
      <c r="E76" s="63"/>
      <c r="F76" s="52">
        <f t="shared" si="2"/>
        <v>0</v>
      </c>
    </row>
    <row r="77" spans="1:6" x14ac:dyDescent="0.25">
      <c r="A77" s="38">
        <v>23</v>
      </c>
      <c r="B77" s="34" t="s">
        <v>114</v>
      </c>
      <c r="C77" s="35" t="s">
        <v>51</v>
      </c>
      <c r="D77" s="36">
        <v>13.36</v>
      </c>
      <c r="E77" s="63"/>
      <c r="F77" s="52">
        <f t="shared" si="2"/>
        <v>0</v>
      </c>
    </row>
    <row r="78" spans="1:6" x14ac:dyDescent="0.25">
      <c r="A78" s="38">
        <v>24</v>
      </c>
      <c r="B78" s="34" t="s">
        <v>115</v>
      </c>
      <c r="C78" s="35" t="s">
        <v>51</v>
      </c>
      <c r="D78" s="36">
        <v>11.43</v>
      </c>
      <c r="E78" s="63"/>
      <c r="F78" s="52">
        <f t="shared" si="2"/>
        <v>0</v>
      </c>
    </row>
    <row r="79" spans="1:6" x14ac:dyDescent="0.25">
      <c r="A79" s="38">
        <v>25</v>
      </c>
      <c r="B79" s="34" t="s">
        <v>116</v>
      </c>
      <c r="C79" s="35" t="s">
        <v>51</v>
      </c>
      <c r="D79" s="36">
        <v>22.27</v>
      </c>
      <c r="E79" s="63"/>
      <c r="F79" s="52">
        <f t="shared" si="2"/>
        <v>0</v>
      </c>
    </row>
    <row r="80" spans="1:6" x14ac:dyDescent="0.25">
      <c r="A80" s="38">
        <v>26</v>
      </c>
      <c r="B80" s="34" t="s">
        <v>117</v>
      </c>
      <c r="C80" s="35" t="s">
        <v>51</v>
      </c>
      <c r="D80" s="36">
        <v>12.06</v>
      </c>
      <c r="E80" s="63"/>
      <c r="F80" s="52">
        <f t="shared" si="2"/>
        <v>0</v>
      </c>
    </row>
    <row r="81" spans="1:6" x14ac:dyDescent="0.25">
      <c r="A81" s="38">
        <v>27</v>
      </c>
      <c r="B81" s="34" t="s">
        <v>118</v>
      </c>
      <c r="C81" s="35" t="s">
        <v>51</v>
      </c>
      <c r="D81" s="36">
        <v>10.23</v>
      </c>
      <c r="E81" s="63"/>
      <c r="F81" s="52">
        <f t="shared" si="2"/>
        <v>0</v>
      </c>
    </row>
    <row r="82" spans="1:6" x14ac:dyDescent="0.25">
      <c r="A82" s="38">
        <v>28</v>
      </c>
      <c r="B82" s="34" t="s">
        <v>119</v>
      </c>
      <c r="C82" s="35" t="s">
        <v>51</v>
      </c>
      <c r="D82" s="36">
        <v>4.93</v>
      </c>
      <c r="E82" s="63"/>
      <c r="F82" s="52">
        <f t="shared" si="2"/>
        <v>0</v>
      </c>
    </row>
    <row r="83" spans="1:6" ht="15.6" thickBot="1" x14ac:dyDescent="0.3">
      <c r="A83" s="38">
        <v>29</v>
      </c>
      <c r="B83" s="34" t="s">
        <v>120</v>
      </c>
      <c r="C83" s="35" t="s">
        <v>51</v>
      </c>
      <c r="D83" s="36">
        <v>0.97</v>
      </c>
      <c r="E83" s="63"/>
      <c r="F83" s="52">
        <f t="shared" si="2"/>
        <v>0</v>
      </c>
    </row>
    <row r="84" spans="1:6" ht="15.6" thickBot="1" x14ac:dyDescent="0.3">
      <c r="A84" s="56" t="s">
        <v>124</v>
      </c>
      <c r="B84" s="57"/>
      <c r="C84" s="57"/>
      <c r="D84" s="57"/>
      <c r="E84" s="57"/>
      <c r="F84" s="58"/>
    </row>
    <row r="85" spans="1:6" x14ac:dyDescent="0.25">
      <c r="A85" s="38">
        <v>1</v>
      </c>
      <c r="B85" s="34" t="s">
        <v>93</v>
      </c>
      <c r="C85" s="35" t="s">
        <v>51</v>
      </c>
      <c r="D85" s="36">
        <v>24</v>
      </c>
      <c r="E85" s="63"/>
      <c r="F85" s="52">
        <f>D85*E85</f>
        <v>0</v>
      </c>
    </row>
    <row r="86" spans="1:6" x14ac:dyDescent="0.25">
      <c r="A86" s="38">
        <v>2</v>
      </c>
      <c r="B86" s="34" t="s">
        <v>94</v>
      </c>
      <c r="C86" s="35" t="s">
        <v>51</v>
      </c>
      <c r="D86" s="36">
        <v>24</v>
      </c>
      <c r="E86" s="63"/>
      <c r="F86" s="52">
        <f t="shared" ref="F86:F89" si="3">D86*E86</f>
        <v>0</v>
      </c>
    </row>
    <row r="87" spans="1:6" x14ac:dyDescent="0.25">
      <c r="A87" s="38">
        <v>3</v>
      </c>
      <c r="B87" s="34" t="s">
        <v>95</v>
      </c>
      <c r="C87" s="35" t="s">
        <v>51</v>
      </c>
      <c r="D87" s="36">
        <v>24</v>
      </c>
      <c r="E87" s="63"/>
      <c r="F87" s="52">
        <f t="shared" si="3"/>
        <v>0</v>
      </c>
    </row>
    <row r="88" spans="1:6" x14ac:dyDescent="0.25">
      <c r="A88" s="38">
        <v>4</v>
      </c>
      <c r="B88" s="34" t="s">
        <v>97</v>
      </c>
      <c r="C88" s="35" t="s">
        <v>51</v>
      </c>
      <c r="D88" s="36">
        <v>24</v>
      </c>
      <c r="E88" s="63"/>
      <c r="F88" s="52">
        <f t="shared" si="3"/>
        <v>0</v>
      </c>
    </row>
    <row r="89" spans="1:6" x14ac:dyDescent="0.25">
      <c r="A89" s="38">
        <v>5</v>
      </c>
      <c r="B89" s="34" t="s">
        <v>96</v>
      </c>
      <c r="C89" s="35" t="s">
        <v>51</v>
      </c>
      <c r="D89" s="36">
        <v>24</v>
      </c>
      <c r="E89" s="63"/>
      <c r="F89" s="52">
        <f t="shared" si="3"/>
        <v>0</v>
      </c>
    </row>
    <row r="90" spans="1:6" ht="23.25" customHeight="1" x14ac:dyDescent="0.25">
      <c r="A90" s="75" t="s">
        <v>131</v>
      </c>
      <c r="B90" s="76"/>
      <c r="C90" s="76"/>
      <c r="D90" s="76"/>
      <c r="E90" s="77"/>
      <c r="F90" s="54">
        <f>SUM(F60:F89)</f>
        <v>0</v>
      </c>
    </row>
    <row r="91" spans="1:6" ht="25.5" customHeight="1" x14ac:dyDescent="0.25">
      <c r="A91" s="75" t="s">
        <v>46</v>
      </c>
      <c r="B91" s="76"/>
      <c r="C91" s="76"/>
      <c r="D91" s="76"/>
      <c r="E91" s="77"/>
      <c r="F91" s="54">
        <f>F90*18%</f>
        <v>0</v>
      </c>
    </row>
    <row r="92" spans="1:6" ht="29.25" customHeight="1" thickBot="1" x14ac:dyDescent="0.3">
      <c r="A92" s="78" t="s">
        <v>132</v>
      </c>
      <c r="B92" s="79"/>
      <c r="C92" s="79"/>
      <c r="D92" s="79"/>
      <c r="E92" s="80"/>
      <c r="F92" s="55">
        <f>F90+F91</f>
        <v>0</v>
      </c>
    </row>
    <row r="93" spans="1:6" ht="20.25" customHeight="1" thickBot="1" x14ac:dyDescent="0.35">
      <c r="A93" s="81" t="s">
        <v>123</v>
      </c>
      <c r="B93" s="82"/>
      <c r="C93" s="82"/>
      <c r="D93" s="82"/>
      <c r="E93" s="83"/>
      <c r="F93" s="59">
        <f>F55+F90</f>
        <v>0</v>
      </c>
    </row>
    <row r="94" spans="1:6" ht="18.75" customHeight="1" thickBot="1" x14ac:dyDescent="0.35">
      <c r="A94" s="81" t="s">
        <v>49</v>
      </c>
      <c r="B94" s="82"/>
      <c r="C94" s="82"/>
      <c r="D94" s="82"/>
      <c r="E94" s="83"/>
      <c r="F94" s="60">
        <f>F57+F92</f>
        <v>0</v>
      </c>
    </row>
  </sheetData>
  <mergeCells count="19">
    <mergeCell ref="A1:F1"/>
    <mergeCell ref="A59:F59"/>
    <mergeCell ref="A6:D6"/>
    <mergeCell ref="A7:D7"/>
    <mergeCell ref="E6:F6"/>
    <mergeCell ref="E7:F7"/>
    <mergeCell ref="A58:F58"/>
    <mergeCell ref="A55:E55"/>
    <mergeCell ref="A56:E56"/>
    <mergeCell ref="A57:E57"/>
    <mergeCell ref="A2:F3"/>
    <mergeCell ref="A5:F5"/>
    <mergeCell ref="A10:F10"/>
    <mergeCell ref="A4:F4"/>
    <mergeCell ref="A90:E90"/>
    <mergeCell ref="A91:E91"/>
    <mergeCell ref="A92:E92"/>
    <mergeCell ref="A93:E93"/>
    <mergeCell ref="A94:E94"/>
  </mergeCells>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SOR-Kolhapur GA (2)</vt:lpstr>
      <vt:lpstr>SOR</vt:lpstr>
      <vt:lpstr>SOR!Print_Area</vt:lpstr>
      <vt:lpstr>'SOR-Kolhapur GA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2025-01-15T09:10:15Z</dcterms:modified>
</cp:coreProperties>
</file>